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0490" windowHeight="7755" tabRatio="894" activeTab="3"/>
  </bookViews>
  <sheets>
    <sheet name="Instruction_Workplan" sheetId="21" r:id="rId1"/>
    <sheet name="Instructions_Plan de travail" sheetId="23" state="hidden" r:id="rId2"/>
    <sheet name="Instrucciones_Plan de trabajo" sheetId="25" state="hidden" r:id="rId3"/>
    <sheet name="CostedWorkplanYear1" sheetId="17" r:id="rId4"/>
    <sheet name="Instructions_Rapport" sheetId="24" state="hidden" r:id="rId5"/>
    <sheet name="Instrucciones_Informe" sheetId="26" state="hidden" r:id="rId6"/>
    <sheet name="Definitions" sheetId="14" r:id="rId7"/>
    <sheet name="LISTS" sheetId="2" r:id="rId8"/>
    <sheet name="Sheet5" sheetId="19"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ftn1" localSheetId="7">LISTS!#REF!</definedName>
    <definedName name="_ftnref1" localSheetId="7">LISTS!#REF!</definedName>
    <definedName name="_Toc388884683" localSheetId="7">LISTS!#REF!</definedName>
    <definedName name="_Toc388884687" localSheetId="7">LISTS!$A$2</definedName>
    <definedName name="_Toc388884689" localSheetId="7">LISTS!$A$3</definedName>
    <definedName name="_Toc388884696" localSheetId="7">LISTS!#REF!</definedName>
    <definedName name="_Toc388884700" localSheetId="7">LISTS!#REF!</definedName>
    <definedName name="_Toc388884704" localSheetId="7">LISTS!#REF!</definedName>
    <definedName name="_Toc388884705" localSheetId="7">LISTS!#REF!</definedName>
    <definedName name="_Toc388884716" localSheetId="7">LISTS!#REF!</definedName>
    <definedName name="_Toc388884717" localSheetId="7">LISTS!#REF!</definedName>
    <definedName name="_Toc388884720" localSheetId="7">LISTS!#REF!</definedName>
    <definedName name="_Toc388884723" localSheetId="7">LISTS!#REF!</definedName>
    <definedName name="_Toc388884727" localSheetId="7">LISTS!#REF!</definedName>
    <definedName name="_Toc388884730" localSheetId="7">LISTS!#REF!</definedName>
    <definedName name="_Toc388884735" localSheetId="7">LISTS!#REF!</definedName>
    <definedName name="_Toc388884738" localSheetId="7">LISTS!#REF!</definedName>
    <definedName name="_Toc388884741" localSheetId="7">LISTS!#REF!</definedName>
    <definedName name="adminfee">'[1]Range Page'!$A$38</definedName>
    <definedName name="Age" localSheetId="0">#REF!</definedName>
    <definedName name="Age">#REF!</definedName>
    <definedName name="AssumptionList">[2]Assumptions!$A$2:$A$50</definedName>
    <definedName name="CaseDefenition" localSheetId="0">#REF!</definedName>
    <definedName name="CaseDefenition">#REF!</definedName>
    <definedName name="CM1aSex" localSheetId="0">[3]CoverageDisaggregationData!#REF!</definedName>
    <definedName name="CM1aSex">[3]CoverageDisaggregationData!#REF!</definedName>
    <definedName name="CM1bSex" localSheetId="0">[3]CoverageDisaggregationData!#REF!</definedName>
    <definedName name="CM1bSex">[3]CoverageDisaggregationData!#REF!</definedName>
    <definedName name="CM1cSex" localSheetId="0">[3]CoverageDisaggregationData!#REF!</definedName>
    <definedName name="CM1cSex">[3]CoverageDisaggregationData!#REF!</definedName>
    <definedName name="CM2aSex" localSheetId="0">[3]CoverageDisaggregationData!#REF!</definedName>
    <definedName name="CM2aSex">[3]CoverageDisaggregationData!#REF!</definedName>
    <definedName name="CM2aTypeoftreatment" localSheetId="0">[3]CoverageDisaggregationData!#REF!</definedName>
    <definedName name="CM2aTypeoftreatment">[3]CoverageDisaggregationData!#REF!</definedName>
    <definedName name="CM2bSex" localSheetId="0">[3]CoverageDisaggregationData!#REF!</definedName>
    <definedName name="CM2bSex">[3]CoverageDisaggregationData!#REF!</definedName>
    <definedName name="CM2bTypeoftreatment" localSheetId="0">[3]CoverageDisaggregationData!#REF!</definedName>
    <definedName name="CM2bTypeoftreatment">[3]CoverageDisaggregationData!#REF!</definedName>
    <definedName name="CM2cSex" localSheetId="0">[3]CoverageDisaggregationData!#REF!</definedName>
    <definedName name="CM2cSex">[3]CoverageDisaggregationData!#REF!</definedName>
    <definedName name="CM2cTypeoftreatment" localSheetId="0">[3]CoverageDisaggregationData!#REF!</definedName>
    <definedName name="CM2cTypeoftreatment">[3]CoverageDisaggregationData!#REF!</definedName>
    <definedName name="CM3aSex" localSheetId="0">[3]CoverageDisaggregationData!#REF!</definedName>
    <definedName name="CM3aSex">[3]CoverageDisaggregationData!#REF!</definedName>
    <definedName name="CM3aTypeoftreatment" localSheetId="0">[3]CoverageDisaggregationData!#REF!</definedName>
    <definedName name="CM3aTypeoftreatment">[3]CoverageDisaggregationData!#REF!</definedName>
    <definedName name="CM3bSex" localSheetId="0">[3]CoverageDisaggregationData!#REF!</definedName>
    <definedName name="CM3bSex">[3]CoverageDisaggregationData!#REF!</definedName>
    <definedName name="CM3bTypeoftreatment" localSheetId="0">[3]CoverageDisaggregationData!#REF!</definedName>
    <definedName name="CM3bTypeoftreatment">[3]CoverageDisaggregationData!#REF!</definedName>
    <definedName name="CM3cSex" localSheetId="0">[3]CoverageDisaggregationData!#REF!</definedName>
    <definedName name="CM3cSex">[3]CoverageDisaggregationData!#REF!</definedName>
    <definedName name="CM3cTypeoftreatment" localSheetId="0">[3]CoverageDisaggregationData!#REF!</definedName>
    <definedName name="CM3cTypeoftreatment">[3]CoverageDisaggregationData!#REF!</definedName>
    <definedName name="Component">[3]Data!$I$2:$I$6</definedName>
    <definedName name="ComponentSelected">[2]Setup!$B$4</definedName>
    <definedName name="CostInputs" localSheetId="0">OFFSET('[2]Cost Inputs'!$N$3,0,VLOOKUP([0]!ComponentSelected,[2]CatCmp!$C:$H,6,FALSE),'[2]Cost Inputs'!$S$2,1)</definedName>
    <definedName name="CostInputs">OFFSET('[2]Cost Inputs'!$N$3,0,VLOOKUP(ComponentSelected,[2]CatCmp!$C:$H,6,FALSE),'[2]Cost Inputs'!$S$2,1)</definedName>
    <definedName name="CoverageChoice" localSheetId="0">OFFSET(#REF!, 0, 0, COUNTA(#REF!),1)</definedName>
    <definedName name="CoverageChoice">OFFSET(#REF!, 0, 0, COUNTA(#REF!),1)</definedName>
    <definedName name="Currencies">[2]Setup!$B$10:$B$12</definedName>
    <definedName name="Disagg_categories" localSheetId="0">#REF!</definedName>
    <definedName name="Disagg_categories">#REF!</definedName>
    <definedName name="EFR_List_IE">'[4]Definitions-lists-EFR'!$A$58:$A$65</definedName>
    <definedName name="EFRListMal">'[4]Definitions-lists-EFR'!$A$21:$A$25</definedName>
    <definedName name="EFRMalariaSDA">'[4]Memo Malaria'!$A$2:$A$24</definedName>
    <definedName name="EuroLocal">'[1]Range Page'!$A$48</definedName>
    <definedName name="EuroUSD">'[1]Range Page'!$A$47</definedName>
    <definedName name="GrantList" localSheetId="0">#REF!</definedName>
    <definedName name="GrantList">#REF!</definedName>
    <definedName name="Grants" localSheetId="0">#REF!</definedName>
    <definedName name="Grants">#REF!</definedName>
    <definedName name="HIV" localSheetId="0">#REF!</definedName>
    <definedName name="HIV">#REF!</definedName>
    <definedName name="HIV_TBModule6" localSheetId="0">'[3]Intervention By Modules'!#REF!</definedName>
    <definedName name="HIV_TBModule6">'[3]Intervention By Modules'!#REF!</definedName>
    <definedName name="HIVstatus" localSheetId="0">#REF!</definedName>
    <definedName name="HIVstatus">#REF!</definedName>
    <definedName name="HIVStatusPregnent" localSheetId="0">#REF!</definedName>
    <definedName name="HIVStatusPregnent">#REF!</definedName>
    <definedName name="HIVTestResult" localSheetId="0">#REF!</definedName>
    <definedName name="HIVTestResult">#REF!</definedName>
    <definedName name="HSS" localSheetId="0">#REF!</definedName>
    <definedName name="HSS">#REF!</definedName>
    <definedName name="IE">'[3]EFR Data'!$A$41:$A$48</definedName>
    <definedName name="IMPLEMENTATION_PHASE" localSheetId="0">[5]Definitions!#REF!</definedName>
    <definedName name="IMPLEMENTATION_PHASE">[5]Definitions!#REF!</definedName>
    <definedName name="ImpOutIndicatorChoice" localSheetId="0">OFFSET(#REF!,0,0,COUNTA(#REF!),1)</definedName>
    <definedName name="ImpOutIndicatorChoice">OFFSET(#REF!,0,0,COUNTA(#REF!),1)</definedName>
    <definedName name="IndicatorTypesList" localSheetId="0">#REF!</definedName>
    <definedName name="IndicatorTypesList">#REF!</definedName>
    <definedName name="Integrated_community_case_management__ICCM" localSheetId="0">'[3]Intervention By Modules'!#REF!</definedName>
    <definedName name="Integrated_community_case_management__ICCM">'[3]Intervention By Modules'!#REF!</definedName>
    <definedName name="KAPs" localSheetId="0">#REF!</definedName>
    <definedName name="KAPs">#REF!</definedName>
    <definedName name="LangOffset">'[6]Chg log'!$D$1</definedName>
    <definedName name="LFA_SDA" localSheetId="0">'[7]LFA_Programmatic Progress_1B'!#REF!</definedName>
    <definedName name="LFA_SDA">'[7]LFA_Programmatic Progress_1B'!#REF!</definedName>
    <definedName name="LFASig" localSheetId="0">#REF!</definedName>
    <definedName name="LFASig">#REF!</definedName>
    <definedName name="list" localSheetId="0">#REF!</definedName>
    <definedName name="list">#REF!</definedName>
    <definedName name="List_IE" localSheetId="0">#REF!</definedName>
    <definedName name="List_IE">#REF!</definedName>
    <definedName name="list1" localSheetId="0">#REF!</definedName>
    <definedName name="list1">#REF!</definedName>
    <definedName name="list2" localSheetId="0">#REF!</definedName>
    <definedName name="list2">#REF!</definedName>
    <definedName name="listH" localSheetId="0">#REF!</definedName>
    <definedName name="listH">#REF!</definedName>
    <definedName name="ListHIV" localSheetId="0">#REF!</definedName>
    <definedName name="ListHIV">#REF!</definedName>
    <definedName name="listie" localSheetId="0">#REF!</definedName>
    <definedName name="listie">#REF!</definedName>
    <definedName name="listmac" localSheetId="0">#REF!</definedName>
    <definedName name="listmac">#REF!</definedName>
    <definedName name="ListMal" localSheetId="0">#REF!</definedName>
    <definedName name="ListMal">#REF!</definedName>
    <definedName name="listnew" localSheetId="0">#REF!</definedName>
    <definedName name="listnew">#REF!</definedName>
    <definedName name="listS" localSheetId="0">#REF!</definedName>
    <definedName name="listS">#REF!</definedName>
    <definedName name="listsda" localSheetId="0">#REF!</definedName>
    <definedName name="listsda">#REF!</definedName>
    <definedName name="listsdah" localSheetId="0">#REF!</definedName>
    <definedName name="listsdah">#REF!</definedName>
    <definedName name="listsdahiv" localSheetId="0">#REF!</definedName>
    <definedName name="listsdahiv">#REF!</definedName>
    <definedName name="listsdahiv1" localSheetId="0">#REF!</definedName>
    <definedName name="listsdahiv1">#REF!</definedName>
    <definedName name="listsdam">[8]Definitions!$C$28:$C$50</definedName>
    <definedName name="listsdat" localSheetId="0">#REF!</definedName>
    <definedName name="listsdat">#REF!</definedName>
    <definedName name="listsdat1">[9]Definitions!$C$39:$C$54</definedName>
    <definedName name="listserv" localSheetId="0">#REF!</definedName>
    <definedName name="listserv">#REF!</definedName>
    <definedName name="ListTB" localSheetId="0">#REF!</definedName>
    <definedName name="ListTB">#REF!</definedName>
    <definedName name="Malaria" localSheetId="0">#REF!</definedName>
    <definedName name="Malaria">#REF!</definedName>
    <definedName name="MDRTB3Casedefinition" localSheetId="0">[3]CoverageDisaggregationData!#REF!</definedName>
    <definedName name="MDRTB3Casedefinition">[3]CoverageDisaggregationData!#REF!</definedName>
    <definedName name="Module6" localSheetId="0">'[3]Coverage Indicators'!#REF!</definedName>
    <definedName name="Module6">'[3]Coverage Indicators'!#REF!</definedName>
    <definedName name="ModuleChoice" localSheetId="0">OFFSET(#REF!,0,0,(COUNTA(#REF!)-1),1)</definedName>
    <definedName name="ModuleChoice">OFFSET(#REF!,0,0,(COUNTA(#REF!)-1),1)</definedName>
    <definedName name="ModulesInCmp" localSheetId="0">OFFSET([2]ModInCmp!$C$2,0,0,[0]!NbrOfModulesInCmp,1)</definedName>
    <definedName name="ModulesInCmp">OFFSET([2]ModInCmp!$C$2,0,0,NbrOfModulesInCmp,1)</definedName>
    <definedName name="NbrOfModulesInCmp">COUNT([2]ModInCmp!$A:$A)</definedName>
    <definedName name="OI_Component" localSheetId="0">#REF!</definedName>
    <definedName name="OI_Component">#REF!</definedName>
    <definedName name="OI_HIV" localSheetId="0">#REF!</definedName>
    <definedName name="OI_HIV">#REF!</definedName>
    <definedName name="OI_HSS" localSheetId="0">#REF!</definedName>
    <definedName name="OI_HSS">#REF!</definedName>
    <definedName name="OI_Malaria" localSheetId="0">#REF!</definedName>
    <definedName name="OI_Malaria">#REF!</definedName>
    <definedName name="OI_TB" localSheetId="0">#REF!</definedName>
    <definedName name="OI_TB">#REF!</definedName>
    <definedName name="PMTCT2" localSheetId="0">[3]CoverageDisaggregationData!#REF!</definedName>
    <definedName name="PMTCT2">[3]CoverageDisaggregationData!#REF!</definedName>
    <definedName name="PMTCT2Typeofregimen" localSheetId="0">[3]CoverageDisaggregationData!#REF!</definedName>
    <definedName name="PMTCT2Typeofregimen">[3]CoverageDisaggregationData!#REF!</definedName>
    <definedName name="PR_SDA" localSheetId="6">#REF!</definedName>
    <definedName name="PR_SDA" localSheetId="0">#REF!</definedName>
    <definedName name="PR_SDA">#REF!</definedName>
    <definedName name="PRAcronym">'[2]Budget Lines'!$J$2:INDEX('[2]Budget Lines'!$J$2:$J$22,COUNTIF('[2]Budget Lines'!$J$2:$J$22,"?*"))</definedName>
    <definedName name="_xlnm.Print_Area" localSheetId="6">Definitions!$A$74:$G$94</definedName>
    <definedName name="procurementfee">'[1]Range Page'!$A$39</definedName>
    <definedName name="S">'[7]Memo HIV'!$A$2:$A$26</definedName>
    <definedName name="SD" localSheetId="6">#REF!</definedName>
    <definedName name="SD" localSheetId="0">#REF!</definedName>
    <definedName name="SD">#REF!</definedName>
    <definedName name="SDA" localSheetId="6">#REF!</definedName>
    <definedName name="SDA" localSheetId="0">#REF!</definedName>
    <definedName name="SDA">#REF!</definedName>
    <definedName name="Sex" localSheetId="6">#REF!</definedName>
    <definedName name="Sex" localSheetId="0">#REF!</definedName>
    <definedName name="Sex">#REF!</definedName>
    <definedName name="Sources" localSheetId="0">#REF!</definedName>
    <definedName name="Sources">#REF!</definedName>
    <definedName name="Specialization" localSheetId="0">#REF!</definedName>
    <definedName name="Specialization">#REF!</definedName>
    <definedName name="TargetedRiskGroup" localSheetId="0">#REF!</definedName>
    <definedName name="TargetedRiskGroup">#REF!</definedName>
    <definedName name="TB" localSheetId="0">#REF!</definedName>
    <definedName name="TB">#REF!</definedName>
    <definedName name="TBO4a" localSheetId="0">[3]ImpactOutcomeDisaggData!#REF!</definedName>
    <definedName name="TBO4a">[3]ImpactOutcomeDisaggData!#REF!</definedName>
    <definedName name="TBO4Age" localSheetId="0">[3]ImpactOutcomeDisaggData!#REF!</definedName>
    <definedName name="TBO4Age">[3]ImpactOutcomeDisaggData!#REF!</definedName>
    <definedName name="TBO4Sex" localSheetId="0">[3]ImpactOutcomeDisaggData!#REF!</definedName>
    <definedName name="TBO4Sex">[3]ImpactOutcomeDisaggData!#REF!</definedName>
    <definedName name="TEST" localSheetId="6">#REF!</definedName>
    <definedName name="TEST" localSheetId="0">#REF!</definedName>
    <definedName name="TEST">#REF!</definedName>
    <definedName name="Timeframe" localSheetId="6">#REF!</definedName>
    <definedName name="Timeframe" localSheetId="0">#REF!</definedName>
    <definedName name="Timeframe">#REF!</definedName>
    <definedName name="TypeRegimen" localSheetId="6">#REF!</definedName>
    <definedName name="TypeRegimen" localSheetId="0">#REF!</definedName>
    <definedName name="TypeRegimen">#REF!</definedName>
    <definedName name="TypeTesting" localSheetId="0">#REF!</definedName>
    <definedName name="TypeTesting">#REF!</definedName>
    <definedName name="TypeTreatment" localSheetId="0">#REF!</definedName>
    <definedName name="TypeTreatment">#REF!</definedName>
    <definedName name="YesNo">'[10]Financial Triggers - Budget'!$R$3:$R$4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7" l="1"/>
  <c r="E18" i="17"/>
  <c r="Q35" i="17" l="1"/>
  <c r="E16" i="17"/>
  <c r="T18" i="17"/>
  <c r="F52" i="17" l="1"/>
  <c r="R42" i="17" l="1"/>
  <c r="Q41" i="17"/>
  <c r="Q40" i="17"/>
  <c r="Q39" i="17"/>
  <c r="Q38" i="17"/>
  <c r="Q37" i="17"/>
  <c r="Q36" i="17"/>
  <c r="Q34" i="17"/>
  <c r="Q33" i="17"/>
  <c r="Q32" i="17"/>
  <c r="Q31" i="17"/>
  <c r="Q30" i="17"/>
  <c r="Q29" i="17"/>
  <c r="Q28" i="17"/>
  <c r="S21" i="17"/>
  <c r="G57" i="17" s="1"/>
  <c r="E21" i="17"/>
  <c r="T20" i="17"/>
  <c r="T19" i="17"/>
  <c r="T17" i="17"/>
  <c r="R7" i="17" l="1"/>
  <c r="P7" i="17"/>
  <c r="O58" i="17" s="1"/>
  <c r="D58" i="17" l="1"/>
  <c r="G58" i="17" s="1"/>
  <c r="D59" i="17"/>
  <c r="G59" i="17" s="1"/>
</calcChain>
</file>

<file path=xl/connections.xml><?xml version="1.0" encoding="utf-8"?>
<connections xmlns="http://schemas.openxmlformats.org/spreadsheetml/2006/main">
  <connection id="1" name="schemaCCMFunding" type="4" refreshedVersion="0" background="1">
    <webPr xml="1" sourceData="1" url="\\prodmeteorfs.gf.theglobalfund.org\UserDesktops\DKapodistria\Desktop\schemaCCMFunding.xml" htmlTables="1" htmlFormat="all"/>
  </connection>
</connections>
</file>

<file path=xl/sharedStrings.xml><?xml version="1.0" encoding="utf-8"?>
<sst xmlns="http://schemas.openxmlformats.org/spreadsheetml/2006/main" count="606" uniqueCount="492">
  <si>
    <t>Activities</t>
  </si>
  <si>
    <t>Comments</t>
  </si>
  <si>
    <t>Oversight Committee meetings</t>
  </si>
  <si>
    <t>Technical Working groups meetings</t>
  </si>
  <si>
    <t xml:space="preserve">CCM Elections </t>
  </si>
  <si>
    <t>Annual CCM retreat</t>
  </si>
  <si>
    <t>Constituency engagement meetings (specify in comments)</t>
  </si>
  <si>
    <t>Oversight</t>
  </si>
  <si>
    <t>Total</t>
  </si>
  <si>
    <t>Others</t>
  </si>
  <si>
    <t>Fixed Costs</t>
  </si>
  <si>
    <t>Vehicule maintenance</t>
  </si>
  <si>
    <t xml:space="preserve">Technical Support </t>
  </si>
  <si>
    <t>CCM Secretariat positions</t>
  </si>
  <si>
    <t>Executive Secretary</t>
  </si>
  <si>
    <t>Oversight Officer</t>
  </si>
  <si>
    <t>Finance Officer</t>
  </si>
  <si>
    <t xml:space="preserve">CCM Name: </t>
  </si>
  <si>
    <t>Human Resources (Secretariat staffs)</t>
  </si>
  <si>
    <t>Year 1</t>
  </si>
  <si>
    <t>Year of Agreement:</t>
  </si>
  <si>
    <t>Starting Date:</t>
  </si>
  <si>
    <t>Site Visits / Monitoring Visits</t>
  </si>
  <si>
    <t xml:space="preserve">GRAND TOTAL (Fixed Costs + Activities) =  </t>
  </si>
  <si>
    <t>Others (Please specify in comments)</t>
  </si>
  <si>
    <t xml:space="preserve">Currency: </t>
  </si>
  <si>
    <t>Currency</t>
  </si>
  <si>
    <t>USD</t>
  </si>
  <si>
    <t>EUR</t>
  </si>
  <si>
    <t>Performance Area</t>
  </si>
  <si>
    <t>Constituency Engagement</t>
  </si>
  <si>
    <t>Capacity Building/Gender</t>
  </si>
  <si>
    <t xml:space="preserve">Sustainability and Transition </t>
  </si>
  <si>
    <t>Overhead costs such as office rent, utilities, internal communication costs (mail, telephone, internet), insurance, fuel, security, cleaning. Management or overhead fees.</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</si>
  <si>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</si>
  <si>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</si>
  <si>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</si>
  <si>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</si>
  <si>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</si>
  <si>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</si>
  <si>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</si>
  <si>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</si>
  <si>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</si>
  <si>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</si>
  <si>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</si>
  <si>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</si>
  <si>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</si>
  <si>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</si>
  <si>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Additional information available</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</si>
  <si>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</si>
  <si>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</si>
  <si>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</si>
  <si>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</si>
  <si>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</si>
  <si>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</si>
  <si>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The CCM should plan the starting date 2 months after the complete documentaiton has been submitted to the GF Secretariat CCM Team.</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</si>
  <si>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</si>
  <si>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</si>
  <si>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</si>
  <si>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</si>
  <si>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</si>
  <si>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Definition Sheet in the Application template and 'Step by step guide to CCM Funding'.</t>
  </si>
  <si>
    <t xml:space="preserve">Section C. Performance Framework </t>
  </si>
  <si>
    <t xml:space="preserve">Detailed information about the indicators is included in the 'step by step guide to CCM funding' </t>
  </si>
  <si>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</si>
  <si>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</si>
  <si>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</si>
  <si>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!Caution: Applicants should not add any totals or sub-totals in any worksheet within the template as this will interfere with the logic of the budget summaries.</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</si>
  <si>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</si>
  <si>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</si>
  <si>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</si>
  <si>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</si>
  <si>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</si>
  <si>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</si>
  <si>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</si>
  <si>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</si>
  <si>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</si>
  <si>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</si>
  <si>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</si>
  <si>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</si>
  <si>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CCMFunding_Expanded_Application form, Section on 'Definitions' in Instructions worksheet.</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</si>
  <si>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</si>
  <si>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</si>
  <si>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</si>
  <si>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Ensure the costs are eligible as per the definition table.</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</si>
  <si>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</si>
  <si>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</si>
  <si>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</si>
  <si>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</si>
  <si>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</si>
  <si>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</si>
  <si>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</si>
  <si>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</si>
  <si>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</si>
  <si>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</si>
  <si>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</si>
  <si>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</si>
  <si>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</si>
  <si>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</si>
  <si>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</si>
  <si>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</si>
  <si>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</si>
  <si>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Amounts specified under this section of the report are accurate and supported by clear documentation for future verification.</t>
  </si>
  <si>
    <t>Guidelines for CCM Funding</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</si>
  <si>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</si>
  <si>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</si>
  <si>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</si>
  <si>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</si>
  <si>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</si>
  <si>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</si>
  <si>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</si>
  <si>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</si>
  <si>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</si>
  <si>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</si>
  <si>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</si>
  <si>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</si>
  <si>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</si>
  <si>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Definitions</t>
  </si>
  <si>
    <t>Description</t>
  </si>
  <si>
    <t>Limitations</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</si>
  <si>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</si>
  <si>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Performance Areas</t>
  </si>
  <si>
    <t>Constituency engagement</t>
  </si>
  <si>
    <t>Alignment</t>
  </si>
  <si>
    <t>Capacity Building Gender</t>
  </si>
  <si>
    <t>No</t>
  </si>
  <si>
    <t>Yes</t>
  </si>
  <si>
    <t>Description of funding support</t>
  </si>
  <si>
    <t>Year 3</t>
  </si>
  <si>
    <t>Year 2</t>
  </si>
  <si>
    <t>General Description</t>
  </si>
  <si>
    <t>Sustainability and Transition</t>
  </si>
  <si>
    <t>Year</t>
  </si>
  <si>
    <t>Definition</t>
  </si>
  <si>
    <t>BUDGET</t>
  </si>
  <si>
    <t>EXPENDITURE</t>
  </si>
  <si>
    <t>Expenditure</t>
  </si>
  <si>
    <t>Variance</t>
  </si>
  <si>
    <t>Total Activities executed</t>
  </si>
  <si>
    <t>Total Activities approved</t>
  </si>
  <si>
    <t xml:space="preserve">Budget approved </t>
  </si>
  <si>
    <t>Assessment outcome</t>
  </si>
  <si>
    <t>Exceptional</t>
  </si>
  <si>
    <t>Performing well</t>
  </si>
  <si>
    <t>A few minor issues</t>
  </si>
  <si>
    <t>Serious Issues</t>
  </si>
  <si>
    <t>Yes/No</t>
  </si>
  <si>
    <t>Source of financing</t>
  </si>
  <si>
    <t>Activities to engage the CCM is prepared for and is taking into account sustainability and transition problematic in the response to the fight against the diseases as country.</t>
  </si>
  <si>
    <t>Activities to ensure CCM members are trained on them role and training to strenghten CCM representatives role.</t>
  </si>
  <si>
    <t>Activities to ensure Global Fund grants that are consistent with impact/outcome indicators in national strategy documents, relevant national bodies and other donors support.</t>
  </si>
  <si>
    <t>Communication activities completed by he CCM to engage constituencies government and non -government.</t>
  </si>
  <si>
    <t>Oversight activities as Oversight commitees' meeting, visits and document sharing with CCM members</t>
  </si>
  <si>
    <t>(i) Overhead costs are to be itemized and should not exceed 20% of the overall budget.</t>
  </si>
  <si>
    <t xml:space="preserve">(i) Vehicle purchase or vehicle long term lease are not eligible costs. </t>
  </si>
  <si>
    <t xml:space="preserve">This category covers office furniture and equipment  (laptop, beamer, digital camera, photocopier, etc).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</si>
  <si>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</si>
  <si>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</si>
  <si>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t>(i) Secretariat staff should not exceed 2 persons.
(ii) Scope of work for key personnel is to be submitted to the GF CCM Team for approval.  
(iii) CCM funding shall not be used to remunerate CCM members.
(iv) Salaries must be commensurate with national salary scales.</t>
  </si>
  <si>
    <t>NOTE: The CCM Secretariat should always keep the track and documentation on the estimation of costs and the variation agains the budget.</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</si>
  <si>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</si>
  <si>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 xml:space="preserve">Global Fund Amount
The cells corresponding to 'GF Funding amount' will be populated automatically based on the information provided in sheets 'detailed budget Year 1' and 'detailed budget Year 2' .
</t>
  </si>
  <si>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</si>
  <si>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</si>
  <si>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t>Performance Area
►Select a key Performance Area as defined under Section B above. A drop-down list shows the areas applicable to CCM funding. This field cannot be overwritten.</t>
  </si>
  <si>
    <t>Section 1. General Information</t>
  </si>
  <si>
    <t>CCM Agreement No:</t>
  </si>
  <si>
    <t>Section 2. Fixed costs and HR positions covered by CCM Funding Agreement</t>
  </si>
  <si>
    <t>2A. Fixed Costs</t>
  </si>
  <si>
    <t>2B. HR positions covered by this agreement</t>
  </si>
  <si>
    <t>Approved</t>
  </si>
  <si>
    <t>Section 3. CCM Activities</t>
  </si>
  <si>
    <t>Expected</t>
  </si>
  <si>
    <t>Section 4. Co-funding</t>
  </si>
  <si>
    <t>Comment</t>
  </si>
  <si>
    <t>Section 5. Special conditions</t>
  </si>
  <si>
    <t>CCM Lesotho</t>
  </si>
  <si>
    <t>Costed Work Plan for CCM Funding Agreements</t>
  </si>
  <si>
    <t>CCM Afghanistan</t>
  </si>
  <si>
    <t>CCM Albania</t>
  </si>
  <si>
    <t>CCM Algeria</t>
  </si>
  <si>
    <t>CCM Angola</t>
  </si>
  <si>
    <t>CCM Armenia</t>
  </si>
  <si>
    <t>CCM Azerbaijan</t>
  </si>
  <si>
    <t>CCM Bangladesh</t>
  </si>
  <si>
    <t>CCM Belarus</t>
  </si>
  <si>
    <t>CCM Belize</t>
  </si>
  <si>
    <t>CCM Benin</t>
  </si>
  <si>
    <t>CCM Bhutan</t>
  </si>
  <si>
    <t>CCM Bolivia</t>
  </si>
  <si>
    <t>CCM Bosnia and Herzegovina</t>
  </si>
  <si>
    <t>CCM Botswana</t>
  </si>
  <si>
    <t>CCM Bulgaria</t>
  </si>
  <si>
    <t>CCM Burkina Faso</t>
  </si>
  <si>
    <t>CCM Burundi</t>
  </si>
  <si>
    <t>CCM Cambodia</t>
  </si>
  <si>
    <t>CCM Cameroon</t>
  </si>
  <si>
    <t>CCM Cape Verde</t>
  </si>
  <si>
    <t>CCM Central African Republic</t>
  </si>
  <si>
    <t>CCM Chad</t>
  </si>
  <si>
    <t>CCM Colombia</t>
  </si>
  <si>
    <t>CCM Comoros</t>
  </si>
  <si>
    <t>CCM Congo (Democratic Republic)</t>
  </si>
  <si>
    <t>CCM Congo (Republic of)</t>
  </si>
  <si>
    <t>CCM Costa Rica</t>
  </si>
  <si>
    <t>CCM Cote d'Ivoire</t>
  </si>
  <si>
    <t>CCM Croatia</t>
  </si>
  <si>
    <t>CCM Cuba</t>
  </si>
  <si>
    <t>CCM Djibouti</t>
  </si>
  <si>
    <t>CCM Dominican Republic</t>
  </si>
  <si>
    <t>CCM Ecuador</t>
  </si>
  <si>
    <t>CCM Egypt</t>
  </si>
  <si>
    <t>CCM El Salvador</t>
  </si>
  <si>
    <t>CCM Equatorial Guinea</t>
  </si>
  <si>
    <t>CCM Eritrea</t>
  </si>
  <si>
    <t>CCM Ethiopia</t>
  </si>
  <si>
    <t>CCM Fiji</t>
  </si>
  <si>
    <t>CCM Gabon</t>
  </si>
  <si>
    <t>CCM Gambia</t>
  </si>
  <si>
    <t>CCM Georgia</t>
  </si>
  <si>
    <t>CCM Ghana</t>
  </si>
  <si>
    <t>CCM Guatemala</t>
  </si>
  <si>
    <t>CCM Guinea</t>
  </si>
  <si>
    <t>CCM Guinea-Bissau</t>
  </si>
  <si>
    <t>CCM Guyana</t>
  </si>
  <si>
    <t>CCM Haiti</t>
  </si>
  <si>
    <t>CCM Honduras</t>
  </si>
  <si>
    <t>CCM India</t>
  </si>
  <si>
    <t>CCM Indonesia</t>
  </si>
  <si>
    <t>CCM Iran (Islamic Republic of)</t>
  </si>
  <si>
    <t>CCM Iraq</t>
  </si>
  <si>
    <t>CCM Jamaica</t>
  </si>
  <si>
    <t>CCM Kazakhstan</t>
  </si>
  <si>
    <t>CCM Kenya</t>
  </si>
  <si>
    <t>CCM Kosovo</t>
  </si>
  <si>
    <t>CCM Kyrgyzstan</t>
  </si>
  <si>
    <t>CCM Lao PDR</t>
  </si>
  <si>
    <t>CCM Liberia</t>
  </si>
  <si>
    <t>CCM Macedonia</t>
  </si>
  <si>
    <t>CCM Madagascar</t>
  </si>
  <si>
    <t>CCM Malawi</t>
  </si>
  <si>
    <t>CCM Malaysia</t>
  </si>
  <si>
    <t>CCM Mali</t>
  </si>
  <si>
    <t>CCM Mauritania</t>
  </si>
  <si>
    <t>CCM Mauritius</t>
  </si>
  <si>
    <t>CCM Moldova</t>
  </si>
  <si>
    <t>CCM Mongolia</t>
  </si>
  <si>
    <t>CCM Montenegro</t>
  </si>
  <si>
    <t>CCM Morocco</t>
  </si>
  <si>
    <t>CCM Mozambique</t>
  </si>
  <si>
    <t>CCM Myanmar</t>
  </si>
  <si>
    <t>CCM Namibia</t>
  </si>
  <si>
    <t>CCM Nepal</t>
  </si>
  <si>
    <t>CCM Nicaragua</t>
  </si>
  <si>
    <t>CCM Niger</t>
  </si>
  <si>
    <t>CCM Nigeria</t>
  </si>
  <si>
    <t>CCM Pakistan</t>
  </si>
  <si>
    <t>CCM Panama</t>
  </si>
  <si>
    <t>CCM Papua New Guinea</t>
  </si>
  <si>
    <t>CCM Paraguay</t>
  </si>
  <si>
    <t>CCM Peru</t>
  </si>
  <si>
    <t>CCM Philippines</t>
  </si>
  <si>
    <t>CCM Romania</t>
  </si>
  <si>
    <t>CCM Rwanda</t>
  </si>
  <si>
    <t>CCM São Tomé and Príncipe</t>
  </si>
  <si>
    <t>CCM Senegal</t>
  </si>
  <si>
    <t>CCM Serbia</t>
  </si>
  <si>
    <t>CCM Sierra Leone</t>
  </si>
  <si>
    <t>CCM Solomon Islands</t>
  </si>
  <si>
    <t>CCM South Africa</t>
  </si>
  <si>
    <t>CCM South Sudan</t>
  </si>
  <si>
    <t>CCM Sri Lanka</t>
  </si>
  <si>
    <t>CCM Sudan</t>
  </si>
  <si>
    <t>CCM Suriname</t>
  </si>
  <si>
    <t>CCM Swaziland</t>
  </si>
  <si>
    <t>CCM Syria</t>
  </si>
  <si>
    <t>CCM Tajikistan</t>
  </si>
  <si>
    <t>CCM Tanzania</t>
  </si>
  <si>
    <t>CCM Thailand</t>
  </si>
  <si>
    <t>CCM Timor Leste</t>
  </si>
  <si>
    <t>CCM Togo</t>
  </si>
  <si>
    <t>CCM Tunisia</t>
  </si>
  <si>
    <t>CCM Turkmenistan</t>
  </si>
  <si>
    <t>CCM Uganda</t>
  </si>
  <si>
    <t>CCM Ukraine</t>
  </si>
  <si>
    <t>CCM Uzbekistan</t>
  </si>
  <si>
    <t>CCM Viet Nam</t>
  </si>
  <si>
    <t>CCM Yemen</t>
  </si>
  <si>
    <t>CCM Zambia</t>
  </si>
  <si>
    <t>CCM Zanzibar</t>
  </si>
  <si>
    <t>CCM Zimbabwe</t>
  </si>
  <si>
    <t>Non-CCM Coordination Committee for Prevention and Fight with HIV/AIDS</t>
  </si>
  <si>
    <t>Non-CCM DPR of Korea</t>
  </si>
  <si>
    <t>Non-CCM Palestine</t>
  </si>
  <si>
    <t>Non-CCM Somalia</t>
  </si>
  <si>
    <t>Non-CCM West Bank and Gaza Strip</t>
  </si>
  <si>
    <t>RCM Abidjan-Lagos Corridor Organisation</t>
  </si>
  <si>
    <t xml:space="preserve">RCM Elimination of Malaria in Mesoamerica and Hispaniola Island (EMMIE) </t>
  </si>
  <si>
    <t>RCM Organisation of Eastern Caribbean States</t>
  </si>
  <si>
    <t>RCM Pan Caribbean Partnership against HIV/AIDS (PANCAP)</t>
  </si>
  <si>
    <t>RCM Regional Steering Committee for the Regional Artemisinin Initiative (RAI)</t>
  </si>
  <si>
    <t>RCM Southern Africa Regional Coordinating Mechanism (SARCM)</t>
  </si>
  <si>
    <t>RCM Western Pacific</t>
  </si>
  <si>
    <t>RO African Network for the Care of Children Affected by HIV/AIDS (ANECCA)</t>
  </si>
  <si>
    <t>RO AIDS and Rights Alliance for Southern Africa and Enda Santé (ARASA-ENDA)</t>
  </si>
  <si>
    <t>RO Alliance Nationale Contre le Sida (ANCS)</t>
  </si>
  <si>
    <t>RO Asia Pacific Network of People Living with HIV/AIDS (APN+)</t>
  </si>
  <si>
    <t>RO Australian Federation of AIDS Organisations (AFAO)</t>
  </si>
  <si>
    <t>RO Caribbean Vulnerable Communities Coalition (CVC) and El Centro de Orientación e Investigación Integral (COIN)</t>
  </si>
  <si>
    <t>RO Center for Health Policies and Studies (PAS Center)</t>
  </si>
  <si>
    <t>RO Central American Network of People with HIV (REDCA+)</t>
  </si>
  <si>
    <t>RO East Europe and Central Asia Union of PLHIV (ECUO)</t>
  </si>
  <si>
    <t>RO East, Central and Southern Africa Health Community (ECSA-HC)</t>
  </si>
  <si>
    <t>RO Elimination 8 (E8)</t>
  </si>
  <si>
    <t>RO Eurasian Coalition on Male Health (ECOM)</t>
  </si>
  <si>
    <t>RO Eurasian Harm Reduction Network (EHRN)</t>
  </si>
  <si>
    <t>RO Handicap International (HI)</t>
  </si>
  <si>
    <t>RO Humanist Institute for Cooperation with Developing Countries, Southern Africa (HIVOS)</t>
  </si>
  <si>
    <t>RO Intergovernmental Authority on Development (IGAD)</t>
  </si>
  <si>
    <t>RO International Community of Women Living with HIV/AIDS (ICW Latina)</t>
  </si>
  <si>
    <t>RO International HIV/AIDS Alliance (IHAA)</t>
  </si>
  <si>
    <t>RO International HIV/AIDS Alliance in Ukraine (IHAU)</t>
  </si>
  <si>
    <t>RO International Organization for Migration (IOM)</t>
  </si>
  <si>
    <t>RO International Treatment Preparedness Coalition - West Africa (ITPC-WA)</t>
  </si>
  <si>
    <t>RO Kenya AIDS NGOs Consortium (KANCO)</t>
  </si>
  <si>
    <t>RO Latin American and Caribbean Network of Transgender People (REDLACTRANS)</t>
  </si>
  <si>
    <t>RO Lubombo Spatial Development Initiative 2 (LSDI-2)</t>
  </si>
  <si>
    <t>RO Middle East and North Africa Harm Reduction Association (MENAHRA)</t>
  </si>
  <si>
    <t>RO Organismo Andino de Salud - Convenio Hipólito Unanue (ORAS CONHU)</t>
  </si>
  <si>
    <t>RO RedTraSex</t>
  </si>
  <si>
    <t>RO Regional Oversight Mechanism for Latin America</t>
  </si>
  <si>
    <t>RO Southern African Development Community Secretariat</t>
  </si>
  <si>
    <t>RO Youth Leadership, Education, Advocacy and Development (Youth LEAD)</t>
  </si>
  <si>
    <t>RCM Africa Regional Coordinating Mechanism</t>
  </si>
  <si>
    <t>OrganizationName</t>
  </si>
  <si>
    <t>ABSORPTION</t>
  </si>
  <si>
    <t>Cost Grouping</t>
  </si>
  <si>
    <t>Administrative Assistant</t>
  </si>
  <si>
    <t>Office rental and supplies</t>
  </si>
  <si>
    <t>Office Equipement</t>
  </si>
  <si>
    <t>Overhead cost (itemized fees to manage CCM funding)</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</si>
  <si>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</si>
  <si>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</si>
  <si>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Cost grouping</t>
  </si>
  <si>
    <t>CCM Secretariat positions (headcount) - Maximum  (number of position)</t>
  </si>
  <si>
    <t>CCM Board meeting</t>
  </si>
  <si>
    <t xml:space="preserve">Co-funding - Minimum  (in USD/EUR)
The amount expected represents the minimum to be co funded for the 3 years agreement. </t>
  </si>
  <si>
    <t>The following forms will be automatically generated:
- Work plan 
- Summary budget per performance area, per Cost Grouping and per source of fund (SOF)</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</si>
  <si>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</si>
  <si>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</si>
  <si>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</si>
  <si>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</si>
  <si>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Others significant costs which do not fall under the above-defined cost group. Costs under this cost group are to be clearly specified.</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</si>
  <si>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</si>
  <si>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Workhops, Meetings and Training</t>
  </si>
  <si>
    <t xml:space="preserve">CCM FUNDING AGREEMENT - COSTED WORK PLAN </t>
  </si>
  <si>
    <t>No.</t>
  </si>
  <si>
    <t>Total Year (in USD/EUR)</t>
  </si>
  <si>
    <t>Assumptions / comments</t>
  </si>
  <si>
    <t>No. of positions financed by other sources</t>
  </si>
  <si>
    <t>No. of positions financed by GF</t>
  </si>
  <si>
    <t>Total No. of positions</t>
  </si>
  <si>
    <t>Number of Activities</t>
  </si>
  <si>
    <t>Q1</t>
  </si>
  <si>
    <t>Q2</t>
  </si>
  <si>
    <t>Q3</t>
  </si>
  <si>
    <t>Q4</t>
  </si>
  <si>
    <t>M1</t>
  </si>
  <si>
    <t>M2</t>
  </si>
  <si>
    <t>M3</t>
  </si>
  <si>
    <t>M4</t>
  </si>
  <si>
    <t>M5</t>
  </si>
  <si>
    <t>M6</t>
  </si>
  <si>
    <t>M7</t>
  </si>
  <si>
    <t>M8</t>
  </si>
  <si>
    <t>M9</t>
  </si>
  <si>
    <t>M10</t>
  </si>
  <si>
    <t>M11</t>
  </si>
  <si>
    <t>M12</t>
  </si>
  <si>
    <t>Total No. Activities</t>
  </si>
  <si>
    <t>Budget  (in USD/EUR)</t>
  </si>
  <si>
    <t>* Has to be detailed if the yearly activity line budgeted is over 10'000 per annum.</t>
  </si>
  <si>
    <t>Assumptions / Comments</t>
  </si>
  <si>
    <t>Constituency consultations for non-governmental constituencies only and processes to promote and improve the quality of stakeholder participation.</t>
  </si>
  <si>
    <t>CCM Plenary / General Assembly meeting</t>
  </si>
  <si>
    <t>CCM Induction / Orientation</t>
  </si>
  <si>
    <t xml:space="preserve">Workshops, Meetings for Grant Making </t>
  </si>
  <si>
    <t>Workshops, Meetings for Funding Request development</t>
  </si>
  <si>
    <t>Human Resources</t>
  </si>
  <si>
    <t>Travel-related Costs (includes meetings' expenses)</t>
  </si>
  <si>
    <t>External Professional Services</t>
  </si>
  <si>
    <t xml:space="preserve">Non-health Equipment </t>
  </si>
  <si>
    <t xml:space="preserve">Communication Material and Publications </t>
  </si>
  <si>
    <t>Indirect and Overhead Costs</t>
  </si>
  <si>
    <t>Travel-related Costs</t>
  </si>
  <si>
    <t>Civil Society engagement: 15% of the budget - Minimum (Please detail the lines and amounts to be taken into account in the comment section)  (in USD/EUR)</t>
  </si>
  <si>
    <t>- The Section 5 "Special Conditions" summarizes the status of the listed Special Conditions of the CCM Fundig Agreement</t>
  </si>
  <si>
    <r>
      <t xml:space="preserve">- The Columns "Costs Grouping" and "Performance Area" respond to the approved terms by the Global Fund. </t>
    </r>
    <r>
      <rPr>
        <strike/>
        <sz val="11"/>
        <color rgb="FFFF0000"/>
        <rFont val="Georgia"/>
        <family val="1"/>
      </rPr>
      <t/>
    </r>
  </si>
  <si>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</si>
  <si>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</si>
  <si>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</si>
  <si>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-The Section 1 "General information" reflects the basic information about the CCM Funding Agreement</t>
  </si>
  <si>
    <t>- The Costed Work Plan contains 5 sections
   1. General Information
   2. Fixed costs and HR positions covered by the CCM Funding Agreement
   3. CCM Activities
   4. Co-funding
   5. Special conditions</t>
  </si>
  <si>
    <t>- The information reflected in this document will serve to track the execution of activities and the detailed budget that will be kept by the CCM for accountability purpose, LFA verification and Audits.</t>
  </si>
  <si>
    <t>- The CCM Secretariat should always keep the track and documentation on the estimation of costs presented in this Costed Work Plan.</t>
  </si>
  <si>
    <t>- As part of the CCM Funding Agreement, the Costed Work Plan is a legal document that supports the disbursements to cover the CCM Activities and CCM Secretariat costs financed by the Global Fund, as per the CCM Guidelines.</t>
  </si>
  <si>
    <t>- In general, only the yellow cells can be filled in free format. Some drop-downs (cells in grey) and formulas are part of the document, we request to please not modify them, in order to obtain a standardized document across all the CCMs financed by the Global Fund.</t>
  </si>
  <si>
    <t>- The table of the section 4 "Co-funding" is mandatory only if the 3-year budget is above USD 300,000. However, all the CCMs invited to include the total financial needs for an ideal functionning of the CCM.</t>
  </si>
  <si>
    <t>Plan de travail chiffré pour les Accords de financement des CCM</t>
  </si>
  <si>
    <t>- Le Secrétariat du CCM doit toujours conserver la trace et la documentation sur l'estimation des coûts présentée dans ce plan de travail chiffré.</t>
  </si>
  <si>
    <t>- L'information contenue dans ce document servira à suivre l'exécution des activités et le budget détaillé qui seront conservés par le CCM à des fins de responsabilité, de vérification de l'ALF et d'audit.</t>
  </si>
  <si>
    <t>- Le plan de travail chiffré est composé de 5 sections:
   1. Information générale
   2. Coûts fixes et les postes de RH couverts par l'accord de financement du  CCM
   3. Activités du CCM
   4. Co-financement
   5. Conditions spéciales</t>
  </si>
  <si>
    <t>- En général, seules les cellules jaunes peuvent être remplies en format libre. Certaines listes déroulantes (cellules en gris) et les formules font partie du document, nous vous demandons de ne pas les modifier, et ce afin d'obtenir un document standardisé pour tous les CCM financés par le Fonds mondial.</t>
  </si>
  <si>
    <t>- Le Secrétariat du CCM devrait toujours garder la trace et la documentation sur les dépenses présentées dans ce rapport.</t>
  </si>
  <si>
    <t>-Dans le cadre de l'Accord de financement du CCM, le plan de travail chiffré est un document juridique qui soutient les décaissements pour couvrir les coûts des activités du CCM et du Secrétariat du CCM financés par le Fonds mondial, conformément aux Lignes directrices du CCM.</t>
  </si>
  <si>
    <t>- En haut du document, le tableau "Grand Total" indique le montant final couvert par l'Accord de financement du CCM. Il coïncide avec le montant de l'année correspondante surligné dans la Facesheet.</t>
  </si>
  <si>
    <t>- En haut du document, le tableau "Grand Total" indique le montant annuel final (Budget) couvert par l'Accord de financement du CCM et les dépenses réelles, en termes absolus et en pourcentage du budget approuvé. Ces cellules contiennent des formules: elles sont remplies automatiquement et ne peuvent pas être modifiées ou remplies librement.</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</si>
  <si>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</si>
  <si>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</si>
  <si>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-La section 1 "General Information" ("Information générale") reflète les informations de base de l'Accord de financement du CCM</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</si>
  <si>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par ligne et les coûts liés aux ressources humaines. Pour chaque ligne, le Secrétariat du CCM devrait fournir à la fois le budget annuel établi, conformément au Plan de travail chiffré, ainsi que les dépenses réelles.</t>
  </si>
  <si>
    <t>- Dans le tableau de la section 3, la colonne "Total Activities Approved" ("Activités totales approuvées") doit quantifier le nombre d'activités prévues pour l'année, conformément aux informations fournies dans le plan de travail chiffré correspondant. La colonne «Budget» indique le coût total de la ligne dans la devise convenue (US $ / EUR) pour le financement du CCM. Pour chaque ligne, le Secrétariat du CCM devra également fournir le nombre réel d'activités mises en pratique, le budget annuel total approuvé, conformément au plan de travail chiffré et aux dépenses réelles.</t>
  </si>
  <si>
    <t>- Les Colonnes "Cost Grouping" ("Groupement de coûts") et "Performance Area" ("Zone de performance") répondent aux termes approuvés par le Fonds mondial.</t>
  </si>
  <si>
    <t>- La section 5 "Special Conditions" ("Conditions spéciales") résume l'état des conditions spéciales énoncées dans l'Accord de financement du CCM. Le Secrétariat du CCM doit remplir uniquement les cellules qui ne contiennent pas de formules et ne peuvent pas être automatiquement complétées.</t>
  </si>
  <si>
    <t>- La section 3  "CCM Activities" ("Activités du CCM") montre la planification des activités tout au long de l'année et le budget correspondant. La liste des activités est standard pour tous les CCM, tout nom détaillé ou spécifique qui pourrait se référer au budget du CCM peut être ajouté dans la colonne des hypothèses ou des commentaires.</t>
  </si>
  <si>
    <t>- Le tableau de la section 4 "Co-financing" ("Co-financement") est obligatoire uniquement si le budget pour 3 ans est supérieur à USD 300,000. Cependant, tous les CCM ont été invités à inclure les besoins financiers totaux pour un fonctionnement idéal.</t>
  </si>
  <si>
    <t>- La section 5 "Special Conditions" ("Conditions spéciales") résume l'état des conditions spéciales énoncées dans l'Accord de financement du CCM.</t>
  </si>
  <si>
    <t>- Veuillez consulter la feuille de calcul «Lists» (liste disponible uniqument en anglais) pour un aperçu complet de toutes les options de catégorie que vous pouvez utiliser pour remplir ce plan de travail chiffré.</t>
  </si>
  <si>
    <t>- Veuillez vous référer à la feuille de calcul«Définitions»(disponible uniuqment en anglais) pour une description détaillée de tous les groupements de coûts et des zones de performance utilisées dans ce plan de travail chiffré.</t>
  </si>
  <si>
    <t>Plan de trabajo costeado para los Acuerdos de financiamiento de los MCP</t>
  </si>
  <si>
    <t>- Como parte del Acuerdo de Financiación del MCP, el Plan de trabajo costeado es un documento legal que apoya los desembolsos para cubrir los costos de las actividades del MCP y de la Secretaría del MCP financiados por el Fondo Mundial, de acuerdo con las Directrices del MCP.</t>
  </si>
  <si>
    <t>- La información reflejada en este documento servirá para rastrear la ejecución de las actividades y el presupuesto detallado que mantendrá el MCP para fines de rendición de cuentas, verificación del ALF y Auditorías.</t>
  </si>
  <si>
    <t>- En general, sólo las celdas amarillas se pueden rellenar en formato libre. Algunos desplegables (celdas en gris) y fórmulas forman parte del documento, solicitamos no modificarlos, a fin de obtener un documento estandarizado para todos los MCPs financiados por el Fondo Mundial.</t>
  </si>
  <si>
    <t>- El Plan de trabajo costeado tiene 5 secciones:
1. Información general
2. Costos fijos y posiciones de recursos humanos cubiertos por el Acuerdo de financiamiento del MCP
3. Actividades del MCP
4. Contrapartida
5. Condiciones especiales</t>
  </si>
  <si>
    <t>-La Sección 1 "General Information" ("Información general") refleja la información básica sobre el Acuerdo de financiamiento del MCP</t>
  </si>
  <si>
    <t>- En la parte superior del documento, el cuadro "Grand Total" muestra el monto final que será cubierto por el Acuerdo de financiamiento del MCP. Coincide con la cantidad del año correspondiente resaltada en la Facesheet.</t>
  </si>
  <si>
    <t>- La section 2 "Fixed costs and HR positions covered by CCM Funding Agreement" ("Frais fixes et postes de RH couverts par l'Accord de financement du CCM") comprend tout coût récurrent du Secrétariat du CCM. Cette catégorie contient 2 tableaux séparées pour résumer les coûts fixes, en s'assurant que les catégories sont regroupées de sorte qu'il y ait un "groupement des coûts" ("Cost Grouping") par ligne et les coûts liés aux ressources humaines.</t>
  </si>
  <si>
    <t>- La Sección 3 "CCM Activities" ("Actividades del MCP") muestra la planificación de las actividades a lo largo del año y el presupuesto correspondiente. La lista de actividades es estándar para todos los MCP, cualquier nombre detallado o específico que pudiera referirse al presupuesto del MCP se puede agregar en la columna de supuestos o comentarios.</t>
  </si>
  <si>
    <t>- Dans le tableau de la section 3, la colonne "Total of activities" ("Nombre total d'activités") doit quantifier le nombre d'activités prévues pour l'année selon les informations remplies dans les colonnes "M1 ... M12". La colonne " Budget" indique le coût total de la ligne dans la devise convenue (US $ / EUR) pour le financement du CCM.</t>
  </si>
  <si>
    <t>- Las columnas "Costs Grouping" ("Agrupación de costos") y "Performance Area" ("Área de desempeño") responden a los términos aprobados por el Fondo Mundial.</t>
  </si>
  <si>
    <t>- El cuadro de la sección 4 "Co-funding" ("Contraparte") es obligatorio únicamente si el presupuesto a 3 años supera los USD 300.000. Sin embargo, todos los MCPs fueron invitados a incluir las necesidades financieras totales para un funcionamiento ideal del MCP.</t>
  </si>
  <si>
    <t>- La Sección 5 "Condiciones Especiales" resume el estado de las Condiciones Especiales del Acuerdo de Fundación del MCP</t>
  </si>
  <si>
    <t>- Veuillez consulter la feuille de calcul "Lists" (liste disponible uniquement en anglais) pour un aperçu complet de toutes les options de catégorie que vous pouvez utiliser pour remplir ce plan de travail chiffré.</t>
  </si>
  <si>
    <t>- Veuillez vous référer à la feuille de calcul "Definitions" (disponible uniquement en anglais) pour une description détaillée de tous les groupements de coûts et des zones de performance utilisées dans ce plan de travail chiffré.</t>
  </si>
  <si>
    <t>- Consulte la pestaña "Definitions" (únicamente disponible en inglés) para obtener una descripción detallada de todas las agrupaciones de costos y las áreas de desempeño utilizadas en este Plan de trabajo costeado.</t>
  </si>
  <si>
    <t>- Le rapport des dépenses est un document reflétant l'exécution annuelle des activités et l'utilisation financière des ressources approuvées dans le plan de travail chiffré. Il sera conservé par le CCM Hub à des fins de responsabilité, pour la vérification de l'ALF et audits.</t>
  </si>
  <si>
    <t>- Le rapport des dépenses comporte 6 sections:                                                                                                               
1. Information générale                                                                                                                                                       
2. Coûts fixes et les postes de RH couverts par l'accord de financement du  CCM
3. Activités du CCM
4. Co-financement                                                                                                                                                                      5. Conditions                                                                                                                                                                         
6. Réconciliation des espèces (cash)</t>
  </si>
  <si>
    <t>Informe de gastos de los Acuerdos de financiamiento de los MCP</t>
  </si>
  <si>
    <t>Rapport annuel des dépenses pour les Accords de financement des CCM</t>
  </si>
  <si>
    <t>- En general, sólo las celdas amarillas y las celdas grises relativas al presupuesto aprobado pueden rellenarse en formato libre. Algunos desplegables y fórmulas forman parte del documento: solicitamos no modificarlos para obtener un documento estandarizado para todos los MCPs financiados por el Fondo Mundial.</t>
  </si>
  <si>
    <t>- En la parte superior del documento, el cuadro "Grand Total" muestra el importe anual final (Presupuesto) cubierto por el Acuerdo de financiamiento del MCP y el gasto real, tanto en términos absolutos como en porcentaje del presupuesto aprobado. Estas celdas contienen fórmulas: son automáticamente pobladas, y no se pueden llenar libremente.</t>
  </si>
  <si>
    <t>- La section 3 "CCM Activities" ("Activités du CCM") montre la mise en oeuvre des activités plannifiées tout au long de l'année dans le plan de travail chiffré correspondant. La liste des activités est standard pour tous les CCM, tout nom détaillé ou spécifique qui pourrait se référer au budget du CCM peut être ajouté dans la colonne des hypothèses ou des commentaires.</t>
  </si>
  <si>
    <t>- La Sección 3 "CCM Activities" ("Actividades del MCP") muestra la implementación, durante el año, de las actividades planificadas en el Plan de trabajo costeado correspondiente. La lista de actividades es estándar para todos los MCP, cualquier nombre detallado o específico que pudiera referirse al presupuesto del MCP se puede agregar en la última columna, como un comentario.</t>
  </si>
  <si>
    <t>- Las columnas "Costs Grouping" ("Agrupación de Costos") y "Performance Area" ("Área de Desempeño") responden a los términos aprobados por el Fondo Mundial.</t>
  </si>
  <si>
    <t>- La section 6 "Cash Reconcililation" ("Reconciliation des liquidités") résume la sortie de trésorerie et le solde de trésorerie à la fin de la période annuelle reflétée dans ce rapport. Le Secrétariat du CCM doit remplir uniquement les cellules qui ne contiennent pas de formules et ne sont pas automatiquement complétées.</t>
  </si>
  <si>
    <t>- La Sección 5 "Special Conditions" ("Condiciones Especiales") resume el estado de los Condiciones Especiales enumeradas del Acuerdo de financiamiento del MCP. La Secretaría del MCP debe llenar sólo aquellas celdas que no contienen fórmulas, y que no pueden ser rellenadas automáticamente.</t>
  </si>
  <si>
    <t>- Consulte la pestaña "Definitions" (únicamente disponible en inglés) para obtener una descripción detallada de todas las agrupaciones de costos y las áreas de desempeño utilizadas en este Informe de gastos.</t>
  </si>
  <si>
    <t>- Consulte la pestaña "Lists" (únicamente disponible en inglés) para obtener una descripción completa de todas las opciones de categoría que puede utilizar para llenar este Informe de gastos.</t>
  </si>
  <si>
    <t>- Le tableau de la section 4 "Co-financing" ("Co-financement") est obligatoire uniquement si le budget pour 3 ans est supérieur à USD 300,000. Cependant, tous les CCM ont été invités à inclure les activités co-financées dans le Plan de travail chiffré.</t>
  </si>
  <si>
    <t>- La Secretaría del MCP debe guardar siempre un registro y la documentación sobre la estimación de costos presentada en este Plan de trabajo costeado.</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</si>
  <si>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t>
  </si>
  <si>
    <t>- Consulte la pestaña "Lists" (únicamente disponible en inglés) para obtener una descripción completa de todas las opciones de categoría que puede utilizar para llenar este Plan de trabajo costeado.</t>
  </si>
  <si>
    <t>- Dentro de la tabla de la Sección 3, la columna "Total No of Activities" ("Número Total de Actividades") debe cuantificar el número de actividades previstas para el año según la información presentada en las columnas "M1 ... M12". La columna "Budget" ("Presupuesto") muestra el costo total de la línea en la moneda acordada (USD/EUR) para el financiamiento del MCP.</t>
  </si>
  <si>
    <t>- La Secretaría del MCP debe siempre mantener el registro y la documentación sobre los gastos presentados en este informe.</t>
  </si>
  <si>
    <t>- El cuadro de la Sección 4 "Co-funding" ("Contrapartida") es obligatorio sólo si el presupuesto de 3 años es superior a USD 300.000. Sin embargo, se invita a todos los MCP a incluir en el Plan de trabajo costeado actividades cofinanciadas.</t>
  </si>
  <si>
    <t>- La Sección 6 "Cash Reconcililation" ("Reconciliación de caja") resume las salidas de caja y saldo de caja al final del periodo anual que se refleja en este informe. La Secretaría del MCP debe llenar sólo aquellas celdas que no tienen fórmulas, y que no pueden ser rellenadas automáticamente.</t>
  </si>
  <si>
    <t>- La Sección 2 "Fixed costs and HR positions covered by CCM Funding Agreement" ("Costos fijos y posiciones de recursos humanos cubiertos por el Acuerdo de financiamiento del MCP") incluye cualquier costo recurrente de la Secretaría del MCP. Esta categoría contiene 2 tablas separadas para resumir los costos fijos, asegurándose de que las categorías se agrupan de manera que haya una "Agrupación de Costos" ("Cost Grouping") por línea y los costos relacionados con recursos humanos. Para cada línea, la Secretaría del MCP debe proporcionar tanto el presupuesto anual establecido, según el Plan de trabajo costeado, como el gasto real.</t>
  </si>
  <si>
    <t>- El Informe de gastos es un documento que refleja la ejecución anual de las actividades y el uso financiero de los recursos aprobados en el Plan de trabajo costeado. El CCM Hub lo guardará para fines de rendición de cuentas, verificación del ALF y auditorías.</t>
  </si>
  <si>
    <t>- El Informe de gastos contiene 6 secciones: 
1.Información general 
2.Cambios fijos y posiciones de recursos humanos cubiertos por el Acuerdo de financiamiento del MCP 
3. Actividades del MCP 
4.Contrapartida 
5.Condicciones 
6. Reconciliación de Caja</t>
  </si>
  <si>
    <t>- Dentro de la tabla de la Sección 3, la columna "Total Activities approved" ("Total de Actividades aprobadas") debe cuantificar el número de actividades planificadas para el año, según la información contenida en el Plan de trabajo costeado correspondiente. La columna  "Budget" ("Presupuesto") muestra el costo total de la línea en la moneda acordada (USD/EUR) para el financiamiento del MCP. Para cada línea, la Secretaría del MCP también debe proporcionar el número real de actividades puestas en práctica, el presupuesto anual total aprobado, según el Plan de trabajo costeado accordado, y el gasto real.</t>
  </si>
  <si>
    <t>Version August 2017</t>
  </si>
  <si>
    <t>- At the top of the document the table "Grand Total" shows the final amount to be covered by the CCM Funding Agreement. It coincides with the corresponding year amount highlighted in the Facesheet.</t>
  </si>
  <si>
    <t>Version Août 2017</t>
  </si>
  <si>
    <t>Versión Agosto 2017</t>
  </si>
  <si>
    <t>GEO-CFUND-1708</t>
  </si>
  <si>
    <t>Courier shipment + bank charges</t>
  </si>
  <si>
    <t>Office services: Budget per year: Office
cleaning: 600$ Telephone, fax, postage:
3600$ Internet: 600$ Electricity: 600$
The MoHLSA also provides: IT support,
Elevator service and maintenance,
security.</t>
  </si>
  <si>
    <t>Ministry of labor, health and Social
Affairs</t>
  </si>
  <si>
    <t>Office space and dedicated meeting
rooms</t>
  </si>
  <si>
    <t>Local consultant for
facilitation during the
annual constituency
meeting/ Civil Society Forum
dedicated to transition
process to enhance their
participation: 2 consultant for 1 day (including a day for
preparation). Consulting fees: 350$ per
consultant for the annual constituency
meeting (CSO Forum) Total per year: 700$
for the annual constituency meeting</t>
  </si>
  <si>
    <t xml:space="preserve">This budget is for the production of
communication and promotional materials design,
editing, printing including CCM branded memory sticks. The total cost for this activity is 1795$ </t>
  </si>
  <si>
    <t>The assumption is done based on the need
for transportation for procurement of
supplies, stationaries, site visits within Tbilisi
and other CCM related meetings which are
held out of CCM premises (app 10$*12=120 per
month); Transportation cost for field visits in
the regions: per trip 340$*2 trips)=680 $. The total cost for the transportations is 800$</t>
  </si>
  <si>
    <t>Salary: $ 23,880 , This is inclusive of all legal charges and taxes
as per Georgian regulations.</t>
  </si>
  <si>
    <t>Salary: $ 15,024, This is inclusive of all legal charges and taxes
as per Georgian regulations.</t>
  </si>
  <si>
    <t>Accounting Services: Since the status of the CCM in Georgia does
not allow it to receive funds, it contracts the
organization "Bemoni" for accounting and
financial management services for 300
dollars per month.</t>
  </si>
  <si>
    <t xml:space="preserve"> The sum budgeted under this category will
be used for payment of hosting of CCM website/registration of domain.
The maintenance of CCM website is done by the CCM Secretariat and the technical support is provided by  MolHSA IT free of charge.</t>
  </si>
  <si>
    <t xml:space="preserve">To continue provision of technical support to PAAC in  Country Funding Request development process, in follow up of the Transition Plan Implementation, in support of  CCM transition process; To continue provision of  technical and operational support to TB-HSS working group.
Estimated workload for this consultancy is 7 days per month during the 11 months (125$x7 days x 11 months) Total cost is 9625$
</t>
  </si>
  <si>
    <t>Total number of site visits 4. Approximate #
of participants 5. 2 visits in Tbilisi. 2 field
visits to regions Field visit costs: Per diem per
person 20$ 1 day trip 20x5=100 $, 2
days trip 20x5x2=200$,  Accommodation
per person per night 50$ 1 day
accommodation 50x5=250$,  2 days
accommodation 50x5x2=500$ note:
Thus only two site visits to the regions are budgeted as two site visits in Tbilisi do not require any funding Total cost for the site visit is 100$+200$+250$+500$= 1050$</t>
  </si>
  <si>
    <t>Annual constituency
meeting/ Civil Society Forum
 related costs: Conference
package fee (6100 $) includes: venue
rent, audio and visual materials, translation
equipment, lunch and coffee break. The
assumption is made based on the
approximate number of the participants
equal to 150 based on the previous year.  In addition the cost related to
participation of CSO representatives from
regions is added: 80$ per person for
accommodation (80x15 persons=1200$) 20 $ for transportation per person (20*15=300 $) +app 95$ for CSO preparation meetings (snacks and refreshments) the total cost of CSO
forum is 7695 $</t>
  </si>
  <si>
    <t>Translation of key
documentation, interpreting
during meetings/workshops: Since the official language is Georgian and
some CCM members do not fully master
English, it is essential for some key
documents to be translated in one or the
other languages. Besides it's important to
provide simultaneous translation during
meetings/training/workshops. The price for
full day simultaneous translation is 826 $. (approximately 2 full day events)+1/3 day of translation 273 $ (total 826*2+273=1925$), plus 
price for 1 page of official
written translation is 6 $ (approximate
number of pages to be translated is
250, thus 250*6=1500 $) The total cost for the translation equals to 3425 $</t>
  </si>
  <si>
    <t xml:space="preserve">Printed CCM supplies: 50 letterheads: 11$  100 Folders- 115$ 
Stationary, small office supplies for the CCM and CCM related meetings and secretariat including  printing cartridges -600 $  
 + office cleaning  supplies
160 $ (based on previous years expenditures)
</t>
  </si>
  <si>
    <t>This is for the
purchase of snacks and drinks to be
consumed during the CCM GA and other CCM related related meetings. Total cost is 1120$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</si>
</sst>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quot;$&quot;* #,##0.00_-;_-&quot;$&quot;* &quot;-&quot;??_-;_-@_-"/>
    <numFmt numFmtId="165" formatCode="_ * #,##0.00_ ;_ * \-#,##0.00_ ;_ * &quot;-&quot;??_ ;_ @_ "/>
    <numFmt numFmtId="166" formatCode="[$-809]dd\ mmmm\ yyyy;@"/>
  </numFmts>
  <fonts count="32" x14ac:knownFonts="1">
    <font>
      <sz val="11"/>
      <color theme="1"/>
      <name val="Calibri"/>
      <family val="2"/>
      <scheme val="minor"/>
    </font>
    <font>
      <sz val="11"/>
      <name val="Calibri"/>
      <family val="2"/>
      <scheme val="minor"/>
    </font>
    <font>
      <sz val="11"/>
      <color theme="1"/>
      <name val="Calibri"/>
      <family val="2"/>
      <scheme val="minor"/>
    </font>
    <font>
      <sz val="10"/>
      <name val="Arial"/>
      <family val="2"/>
    </font>
    <font>
      <sz val="12"/>
      <color indexed="8"/>
      <name val="Verdana"/>
      <family val="2"/>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b/>
      <sz val="11"/>
      <color theme="0"/>
      <name val="Calibri"/>
      <family val="2"/>
      <scheme val="minor"/>
    </font>
    <font>
      <sz val="10"/>
      <color rgb="FF000000"/>
      <name val="Georgia"/>
      <family val="1"/>
    </font>
    <font>
      <strike/>
      <sz val="11"/>
      <color rgb="FFFF0000"/>
      <name val="Georgia"/>
      <family val="1"/>
    </font>
    <font>
      <sz val="11"/>
      <color theme="1"/>
      <name val="Arial"/>
      <family val="2"/>
    </font>
    <font>
      <b/>
      <sz val="12"/>
      <color theme="1"/>
      <name val="Arial"/>
      <family val="2"/>
    </font>
    <font>
      <sz val="11"/>
      <name val="Arial"/>
      <family val="2"/>
    </font>
    <font>
      <sz val="11"/>
      <color theme="0" tint="-0.499984740745262"/>
      <name val="Arial"/>
      <family val="2"/>
    </font>
    <font>
      <b/>
      <sz val="11"/>
      <color theme="1"/>
      <name val="Arial"/>
      <family val="2"/>
    </font>
    <font>
      <b/>
      <sz val="18"/>
      <color theme="1"/>
      <name val="Arial"/>
      <family val="2"/>
    </font>
    <font>
      <sz val="10"/>
      <color theme="1"/>
      <name val="Arial"/>
      <family val="2"/>
    </font>
    <font>
      <sz val="9"/>
      <color theme="1"/>
      <name val="Arial"/>
      <family val="2"/>
    </font>
    <font>
      <sz val="11"/>
      <color indexed="8"/>
      <name val="Arial"/>
      <family val="2"/>
    </font>
    <font>
      <b/>
      <sz val="11"/>
      <color rgb="FFFF0000"/>
      <name val="Arial"/>
      <family val="2"/>
    </font>
    <font>
      <sz val="11"/>
      <color theme="0"/>
      <name val="Arial"/>
      <family val="2"/>
    </font>
  </fonts>
  <fills count="13">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CC"/>
        <bgColor indexed="64"/>
      </patternFill>
    </fill>
    <fill>
      <patternFill patternType="solid">
        <fgColor rgb="FFFFC000"/>
        <bgColor indexed="64"/>
      </patternFill>
    </fill>
    <fill>
      <patternFill patternType="solid">
        <fgColor indexed="19"/>
        <bgColor auto="1"/>
      </patternFill>
    </fill>
    <fill>
      <patternFill patternType="solid">
        <fgColor theme="9" tint="0.59999389629810485"/>
        <bgColor indexed="64"/>
      </patternFill>
    </fill>
    <fill>
      <patternFill patternType="solid">
        <fgColor theme="8"/>
        <bgColor indexed="64"/>
      </patternFill>
    </fill>
    <fill>
      <patternFill patternType="solid">
        <fgColor theme="7" tint="0.79998168889431442"/>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style="thin">
        <color indexed="64"/>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bottom style="thin">
        <color indexed="64"/>
      </bottom>
      <diagonal/>
    </border>
  </borders>
  <cellStyleXfs count="9">
    <xf numFmtId="0" fontId="0" fillId="0" borderId="0"/>
    <xf numFmtId="9" fontId="2" fillId="0" borderId="0" applyFont="0" applyFill="0" applyBorder="0" applyAlignment="0" applyProtection="0"/>
    <xf numFmtId="0" fontId="4" fillId="0" borderId="0" applyNumberFormat="0" applyFill="0" applyBorder="0" applyProtection="0">
      <alignment vertical="top" wrapText="1"/>
    </xf>
    <xf numFmtId="0" fontId="3" fillId="0" borderId="0"/>
    <xf numFmtId="9"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2" fillId="0" borderId="0"/>
    <xf numFmtId="164" fontId="2" fillId="0" borderId="0" applyFont="0" applyFill="0" applyBorder="0" applyAlignment="0" applyProtection="0"/>
  </cellStyleXfs>
  <cellXfs count="471">
    <xf numFmtId="0" fontId="0" fillId="0" borderId="0" xfId="0"/>
    <xf numFmtId="0" fontId="0" fillId="0" borderId="26" xfId="0" applyBorder="1" applyAlignment="1"/>
    <xf numFmtId="0" fontId="0" fillId="0" borderId="1" xfId="0" applyBorder="1"/>
    <xf numFmtId="0" fontId="0" fillId="0" borderId="1" xfId="0" applyBorder="1" applyAlignment="1">
      <alignment wrapText="1"/>
    </xf>
    <xf numFmtId="0" fontId="0" fillId="0" borderId="1" xfId="0" applyFill="1" applyBorder="1"/>
    <xf numFmtId="0" fontId="0" fillId="0" borderId="1" xfId="0" applyFill="1" applyBorder="1" applyAlignment="1">
      <alignment wrapText="1"/>
    </xf>
    <xf numFmtId="0" fontId="1" fillId="5" borderId="1" xfId="0" applyFont="1" applyFill="1" applyBorder="1" applyAlignment="1"/>
    <xf numFmtId="0" fontId="0" fillId="3" borderId="1" xfId="0" applyFill="1" applyBorder="1"/>
    <xf numFmtId="0" fontId="5" fillId="0" borderId="0" xfId="2" applyFont="1" applyAlignment="1">
      <alignment vertical="top" wrapText="1"/>
    </xf>
    <xf numFmtId="0" fontId="6" fillId="0" borderId="0" xfId="2" applyNumberFormat="1" applyFont="1" applyAlignment="1"/>
    <xf numFmtId="0" fontId="6" fillId="0" borderId="75" xfId="2" applyFont="1" applyBorder="1" applyAlignment="1"/>
    <xf numFmtId="0" fontId="6" fillId="0" borderId="74" xfId="2" applyFont="1" applyBorder="1" applyAlignment="1"/>
    <xf numFmtId="0" fontId="6" fillId="0" borderId="73" xfId="2" applyFont="1" applyBorder="1" applyAlignment="1"/>
    <xf numFmtId="0" fontId="6" fillId="0" borderId="37" xfId="2" applyFont="1" applyBorder="1" applyAlignment="1"/>
    <xf numFmtId="0" fontId="6" fillId="0" borderId="0" xfId="2" applyFont="1" applyBorder="1" applyAlignment="1"/>
    <xf numFmtId="0" fontId="6" fillId="0" borderId="34" xfId="2" applyFont="1" applyBorder="1" applyAlignment="1"/>
    <xf numFmtId="0" fontId="6" fillId="0" borderId="43" xfId="2" applyFont="1" applyBorder="1" applyAlignment="1"/>
    <xf numFmtId="0" fontId="6" fillId="0" borderId="90" xfId="2" applyNumberFormat="1" applyFont="1" applyBorder="1" applyAlignment="1">
      <alignment wrapText="1"/>
    </xf>
    <xf numFmtId="0" fontId="6" fillId="0" borderId="91" xfId="2" applyNumberFormat="1" applyFont="1" applyBorder="1" applyAlignment="1">
      <alignment vertical="center"/>
    </xf>
    <xf numFmtId="0" fontId="6" fillId="0" borderId="68" xfId="2" applyFont="1" applyBorder="1" applyAlignment="1"/>
    <xf numFmtId="0" fontId="6" fillId="0" borderId="91" xfId="2" applyNumberFormat="1" applyFont="1" applyBorder="1" applyAlignment="1">
      <alignment horizontal="left" vertical="center"/>
    </xf>
    <xf numFmtId="0" fontId="6" fillId="0" borderId="72" xfId="2" applyNumberFormat="1" applyFont="1" applyBorder="1" applyAlignment="1">
      <alignment vertical="top" wrapText="1"/>
    </xf>
    <xf numFmtId="0" fontId="6" fillId="0" borderId="71" xfId="2" applyNumberFormat="1" applyFont="1" applyBorder="1" applyAlignment="1">
      <alignment vertical="center"/>
    </xf>
    <xf numFmtId="0" fontId="6" fillId="3" borderId="70" xfId="2" applyNumberFormat="1" applyFont="1" applyFill="1" applyBorder="1" applyAlignment="1">
      <alignment horizontal="center"/>
    </xf>
    <xf numFmtId="0" fontId="6" fillId="3" borderId="69" xfId="2" applyNumberFormat="1" applyFont="1" applyFill="1" applyBorder="1" applyAlignment="1">
      <alignment horizontal="center"/>
    </xf>
    <xf numFmtId="0" fontId="6" fillId="0" borderId="35" xfId="2" applyFont="1" applyBorder="1" applyAlignment="1"/>
    <xf numFmtId="0" fontId="6" fillId="0" borderId="92" xfId="2" applyFont="1" applyBorder="1" applyAlignment="1"/>
    <xf numFmtId="0" fontId="6" fillId="0" borderId="52" xfId="2" applyFont="1" applyBorder="1" applyAlignment="1"/>
    <xf numFmtId="0" fontId="6" fillId="0" borderId="88" xfId="2" applyNumberFormat="1" applyFont="1" applyBorder="1" applyAlignment="1">
      <alignment vertical="center" wrapText="1"/>
    </xf>
    <xf numFmtId="0" fontId="6" fillId="0" borderId="88" xfId="2" applyNumberFormat="1" applyFont="1" applyBorder="1" applyAlignment="1">
      <alignment horizontal="center" vertical="center"/>
    </xf>
    <xf numFmtId="1" fontId="6" fillId="0" borderId="51" xfId="2" applyNumberFormat="1" applyFont="1" applyBorder="1" applyAlignment="1">
      <alignment vertical="center"/>
    </xf>
    <xf numFmtId="0" fontId="6" fillId="0" borderId="36" xfId="2" applyFont="1" applyBorder="1" applyAlignment="1"/>
    <xf numFmtId="1" fontId="6" fillId="0" borderId="68" xfId="2" applyNumberFormat="1" applyFont="1" applyBorder="1" applyAlignment="1">
      <alignment horizontal="center"/>
    </xf>
    <xf numFmtId="1" fontId="9" fillId="0" borderId="35" xfId="2" applyNumberFormat="1" applyFont="1" applyBorder="1" applyAlignment="1">
      <alignment horizontal="center"/>
    </xf>
    <xf numFmtId="1" fontId="9" fillId="0" borderId="43" xfId="2" applyNumberFormat="1" applyFont="1" applyBorder="1" applyAlignment="1">
      <alignment horizontal="center"/>
    </xf>
    <xf numFmtId="0" fontId="10" fillId="0" borderId="0" xfId="0" applyFont="1"/>
    <xf numFmtId="0" fontId="10" fillId="0" borderId="0" xfId="0" applyFont="1" applyBorder="1" applyAlignment="1">
      <alignment horizontal="left" wrapText="1"/>
    </xf>
    <xf numFmtId="0" fontId="6" fillId="0" borderId="0" xfId="2" applyNumberFormat="1" applyFont="1" applyBorder="1" applyAlignment="1"/>
    <xf numFmtId="0" fontId="11" fillId="0" borderId="0" xfId="0" applyFont="1" applyBorder="1" applyAlignment="1">
      <alignment horizontal="left" wrapText="1"/>
    </xf>
    <xf numFmtId="0" fontId="6" fillId="0" borderId="49" xfId="2" applyFont="1" applyBorder="1" applyAlignment="1"/>
    <xf numFmtId="1" fontId="6" fillId="0" borderId="59" xfId="2" applyNumberFormat="1" applyFont="1" applyBorder="1" applyAlignment="1">
      <alignment vertical="top" wrapText="1"/>
    </xf>
    <xf numFmtId="1" fontId="12" fillId="0" borderId="58" xfId="2" applyNumberFormat="1" applyFont="1" applyBorder="1" applyAlignment="1">
      <alignment vertical="top" wrapText="1"/>
    </xf>
    <xf numFmtId="1" fontId="6" fillId="0" borderId="58" xfId="2" applyNumberFormat="1" applyFont="1" applyBorder="1" applyAlignment="1">
      <alignment vertical="top" wrapText="1"/>
    </xf>
    <xf numFmtId="1" fontId="13" fillId="0" borderId="57" xfId="2" applyNumberFormat="1" applyFont="1" applyBorder="1" applyAlignment="1">
      <alignment vertical="top" wrapText="1"/>
    </xf>
    <xf numFmtId="1" fontId="6" fillId="0" borderId="51" xfId="2" applyNumberFormat="1" applyFont="1" applyBorder="1" applyAlignment="1">
      <alignment vertical="top" wrapText="1"/>
    </xf>
    <xf numFmtId="1" fontId="6" fillId="0" borderId="55" xfId="2" applyNumberFormat="1" applyFont="1" applyBorder="1" applyAlignment="1">
      <alignment vertical="top" wrapText="1"/>
    </xf>
    <xf numFmtId="1" fontId="12" fillId="0" borderId="54" xfId="2" applyNumberFormat="1" applyFont="1" applyBorder="1" applyAlignment="1">
      <alignment vertical="top" wrapText="1"/>
    </xf>
    <xf numFmtId="0" fontId="6" fillId="0" borderId="54" xfId="2" applyNumberFormat="1" applyFont="1" applyBorder="1" applyAlignment="1">
      <alignment vertical="top" wrapText="1"/>
    </xf>
    <xf numFmtId="1" fontId="13" fillId="0" borderId="53" xfId="2" applyNumberFormat="1" applyFont="1" applyBorder="1" applyAlignment="1">
      <alignment vertical="top" wrapText="1"/>
    </xf>
    <xf numFmtId="1" fontId="6" fillId="0" borderId="54" xfId="2" applyNumberFormat="1" applyFont="1" applyBorder="1" applyAlignment="1">
      <alignment vertical="top" wrapText="1"/>
    </xf>
    <xf numFmtId="0" fontId="13" fillId="0" borderId="53" xfId="2" applyNumberFormat="1" applyFont="1" applyBorder="1" applyAlignment="1">
      <alignment vertical="top" wrapText="1"/>
    </xf>
    <xf numFmtId="0" fontId="12" fillId="0" borderId="96" xfId="2" applyNumberFormat="1" applyFont="1" applyBorder="1" applyAlignment="1">
      <alignment vertical="top" wrapText="1"/>
    </xf>
    <xf numFmtId="0" fontId="12" fillId="0" borderId="97" xfId="2" applyNumberFormat="1" applyFont="1" applyBorder="1" applyAlignment="1">
      <alignment vertical="top" wrapText="1"/>
    </xf>
    <xf numFmtId="0" fontId="12" fillId="0" borderId="98" xfId="2" applyNumberFormat="1" applyFont="1" applyBorder="1" applyAlignment="1">
      <alignment vertical="top" wrapText="1"/>
    </xf>
    <xf numFmtId="1" fontId="6" fillId="0" borderId="50" xfId="2" applyNumberFormat="1" applyFont="1" applyBorder="1" applyAlignment="1">
      <alignment vertical="top" wrapText="1"/>
    </xf>
    <xf numFmtId="1" fontId="6" fillId="0" borderId="42" xfId="2" applyNumberFormat="1" applyFont="1" applyBorder="1" applyAlignment="1">
      <alignment vertical="top" wrapText="1"/>
    </xf>
    <xf numFmtId="1" fontId="6" fillId="0" borderId="37" xfId="2" applyNumberFormat="1" applyFont="1" applyBorder="1" applyAlignment="1"/>
    <xf numFmtId="1" fontId="6" fillId="0" borderId="99" xfId="2" applyNumberFormat="1" applyFont="1" applyBorder="1" applyAlignment="1">
      <alignment vertical="top" wrapText="1"/>
    </xf>
    <xf numFmtId="1" fontId="12" fillId="0" borderId="99" xfId="2" applyNumberFormat="1" applyFont="1" applyBorder="1" applyAlignment="1">
      <alignment vertical="top" wrapText="1"/>
    </xf>
    <xf numFmtId="1" fontId="13" fillId="0" borderId="99" xfId="2" applyNumberFormat="1" applyFont="1" applyBorder="1" applyAlignment="1">
      <alignment vertical="top" wrapText="1"/>
    </xf>
    <xf numFmtId="1" fontId="6" fillId="0" borderId="49" xfId="2" applyNumberFormat="1" applyFont="1" applyBorder="1" applyAlignment="1">
      <alignment vertical="top" wrapText="1"/>
    </xf>
    <xf numFmtId="0" fontId="6" fillId="0" borderId="58" xfId="2" applyNumberFormat="1" applyFont="1" applyBorder="1" applyAlignment="1">
      <alignment vertical="top" wrapText="1"/>
    </xf>
    <xf numFmtId="0" fontId="6" fillId="0" borderId="55" xfId="2" applyNumberFormat="1" applyFont="1" applyBorder="1" applyAlignment="1">
      <alignment vertical="top" wrapText="1"/>
    </xf>
    <xf numFmtId="0" fontId="6" fillId="0" borderId="42" xfId="2" applyFont="1" applyBorder="1" applyAlignment="1"/>
    <xf numFmtId="0" fontId="13" fillId="0" borderId="57" xfId="2" applyNumberFormat="1" applyFont="1" applyBorder="1" applyAlignment="1">
      <alignment vertical="top" wrapText="1"/>
    </xf>
    <xf numFmtId="0" fontId="6" fillId="0" borderId="51" xfId="2" applyFont="1" applyBorder="1" applyAlignment="1"/>
    <xf numFmtId="1" fontId="6" fillId="0" borderId="0" xfId="2" applyNumberFormat="1" applyFont="1" applyBorder="1" applyAlignment="1">
      <alignment horizontal="justify" vertical="top" wrapText="1"/>
    </xf>
    <xf numFmtId="0" fontId="6" fillId="0" borderId="54" xfId="2" applyNumberFormat="1" applyFont="1" applyBorder="1" applyAlignment="1">
      <alignment horizontal="justify" vertical="top" wrapText="1"/>
    </xf>
    <xf numFmtId="1" fontId="6" fillId="0" borderId="55" xfId="2" applyNumberFormat="1" applyFont="1" applyBorder="1" applyAlignment="1"/>
    <xf numFmtId="1" fontId="6" fillId="0" borderId="54" xfId="2" applyNumberFormat="1" applyFont="1" applyBorder="1" applyAlignment="1"/>
    <xf numFmtId="1" fontId="6" fillId="0" borderId="51" xfId="2" applyNumberFormat="1" applyFont="1" applyBorder="1" applyAlignment="1"/>
    <xf numFmtId="1" fontId="6" fillId="0" borderId="63" xfId="2" applyNumberFormat="1" applyFont="1" applyBorder="1" applyAlignment="1">
      <alignment horizontal="left" vertical="top" wrapText="1"/>
    </xf>
    <xf numFmtId="1" fontId="6" fillId="0" borderId="62" xfId="2" applyNumberFormat="1" applyFont="1" applyBorder="1" applyAlignment="1">
      <alignment horizontal="left" vertical="top" wrapText="1"/>
    </xf>
    <xf numFmtId="1" fontId="6" fillId="0" borderId="61" xfId="2" applyNumberFormat="1" applyFont="1" applyBorder="1" applyAlignment="1">
      <alignment horizontal="left" vertical="top" wrapText="1"/>
    </xf>
    <xf numFmtId="1" fontId="13" fillId="0" borderId="51" xfId="2" applyNumberFormat="1" applyFont="1" applyBorder="1" applyAlignment="1">
      <alignment vertical="top" wrapText="1"/>
    </xf>
    <xf numFmtId="1" fontId="6" fillId="0" borderId="100" xfId="2" applyNumberFormat="1" applyFont="1" applyBorder="1" applyAlignment="1"/>
    <xf numFmtId="1" fontId="6" fillId="0" borderId="92" xfId="2" applyNumberFormat="1" applyFont="1" applyBorder="1" applyAlignment="1"/>
    <xf numFmtId="1" fontId="6" fillId="0" borderId="101" xfId="2" applyNumberFormat="1" applyFont="1" applyBorder="1" applyAlignment="1"/>
    <xf numFmtId="1" fontId="6" fillId="0" borderId="51" xfId="2" applyNumberFormat="1" applyFont="1" applyBorder="1" applyAlignment="1">
      <alignment vertical="top"/>
    </xf>
    <xf numFmtId="1" fontId="6" fillId="0" borderId="50" xfId="2" applyNumberFormat="1" applyFont="1" applyBorder="1" applyAlignment="1"/>
    <xf numFmtId="1" fontId="6" fillId="0" borderId="42" xfId="2" applyNumberFormat="1" applyFont="1" applyBorder="1" applyAlignment="1">
      <alignment vertical="top"/>
    </xf>
    <xf numFmtId="1" fontId="15" fillId="0" borderId="99" xfId="2" applyNumberFormat="1" applyFont="1" applyBorder="1" applyAlignment="1">
      <alignment vertical="top" wrapText="1"/>
    </xf>
    <xf numFmtId="0" fontId="15" fillId="0" borderId="57" xfId="2" applyNumberFormat="1" applyFont="1" applyBorder="1" applyAlignment="1">
      <alignment vertical="top" wrapText="1"/>
    </xf>
    <xf numFmtId="0" fontId="15" fillId="0" borderId="53" xfId="2" applyNumberFormat="1" applyFont="1" applyBorder="1" applyAlignment="1">
      <alignment vertical="top" wrapText="1"/>
    </xf>
    <xf numFmtId="1" fontId="6" fillId="0" borderId="56" xfId="2" applyNumberFormat="1" applyFont="1" applyBorder="1" applyAlignment="1">
      <alignment vertical="top" wrapText="1"/>
    </xf>
    <xf numFmtId="1" fontId="6" fillId="0" borderId="0" xfId="2" applyNumberFormat="1" applyFont="1" applyBorder="1" applyAlignment="1">
      <alignment vertical="top" wrapText="1"/>
    </xf>
    <xf numFmtId="1" fontId="6" fillId="0" borderId="52" xfId="2" applyNumberFormat="1" applyFont="1" applyBorder="1" applyAlignment="1">
      <alignment vertical="top" wrapText="1"/>
    </xf>
    <xf numFmtId="1" fontId="6" fillId="0" borderId="35" xfId="2" applyNumberFormat="1" applyFont="1" applyBorder="1" applyAlignment="1">
      <alignment vertical="top"/>
    </xf>
    <xf numFmtId="1" fontId="6" fillId="0" borderId="35" xfId="2" applyNumberFormat="1" applyFont="1" applyBorder="1" applyAlignment="1">
      <alignment vertical="top" wrapText="1"/>
    </xf>
    <xf numFmtId="1" fontId="6" fillId="0" borderId="49" xfId="2" applyNumberFormat="1" applyFont="1" applyBorder="1" applyAlignment="1">
      <alignment vertical="top"/>
    </xf>
    <xf numFmtId="0" fontId="6" fillId="0" borderId="48" xfId="2" applyFont="1" applyBorder="1" applyAlignment="1"/>
    <xf numFmtId="1" fontId="13" fillId="0" borderId="43" xfId="2" applyNumberFormat="1" applyFont="1" applyBorder="1" applyAlignment="1">
      <alignment vertical="top" wrapText="1"/>
    </xf>
    <xf numFmtId="0" fontId="13" fillId="0" borderId="47" xfId="2" applyNumberFormat="1" applyFont="1" applyBorder="1" applyAlignment="1">
      <alignment horizontal="justify" vertical="top" wrapText="1"/>
    </xf>
    <xf numFmtId="0" fontId="13" fillId="0" borderId="43" xfId="2" applyNumberFormat="1" applyFont="1" applyBorder="1" applyAlignment="1">
      <alignment vertical="top" wrapText="1"/>
    </xf>
    <xf numFmtId="0" fontId="13" fillId="0" borderId="46" xfId="2" applyNumberFormat="1" applyFont="1" applyBorder="1" applyAlignment="1">
      <alignment horizontal="justify" vertical="top" wrapText="1"/>
    </xf>
    <xf numFmtId="0" fontId="13" fillId="0" borderId="45" xfId="2" applyNumberFormat="1" applyFont="1" applyBorder="1" applyAlignment="1">
      <alignment horizontal="left" vertical="top" wrapText="1"/>
    </xf>
    <xf numFmtId="1" fontId="13" fillId="0" borderId="44" xfId="2" applyNumberFormat="1" applyFont="1" applyBorder="1" applyAlignment="1">
      <alignment horizontal="justify" vertical="top" wrapText="1"/>
    </xf>
    <xf numFmtId="1" fontId="13" fillId="0" borderId="0" xfId="2" applyNumberFormat="1" applyFont="1" applyBorder="1" applyAlignment="1">
      <alignment vertical="top" wrapText="1"/>
    </xf>
    <xf numFmtId="0" fontId="13" fillId="0" borderId="0" xfId="2" applyNumberFormat="1" applyFont="1" applyBorder="1" applyAlignment="1">
      <alignment vertical="top" wrapText="1"/>
    </xf>
    <xf numFmtId="1" fontId="16" fillId="0" borderId="0" xfId="2" applyNumberFormat="1" applyFont="1" applyBorder="1" applyAlignment="1">
      <alignment horizontal="justify" vertical="top" wrapText="1"/>
    </xf>
    <xf numFmtId="1" fontId="17" fillId="0" borderId="0" xfId="2" applyNumberFormat="1" applyFont="1" applyBorder="1" applyAlignment="1">
      <alignment horizontal="justify" vertical="top" wrapText="1"/>
    </xf>
    <xf numFmtId="1" fontId="9" fillId="0" borderId="39" xfId="2" applyNumberFormat="1" applyFont="1" applyBorder="1" applyAlignment="1">
      <alignment horizontal="center"/>
    </xf>
    <xf numFmtId="1" fontId="9" fillId="0" borderId="38" xfId="2" applyNumberFormat="1" applyFont="1" applyBorder="1" applyAlignment="1">
      <alignment horizontal="center"/>
    </xf>
    <xf numFmtId="0" fontId="18" fillId="10" borderId="0" xfId="0" applyFont="1" applyFill="1"/>
    <xf numFmtId="0" fontId="0" fillId="0" borderId="86" xfId="0" applyBorder="1"/>
    <xf numFmtId="0" fontId="0" fillId="0" borderId="0" xfId="0" applyFill="1" applyBorder="1"/>
    <xf numFmtId="0" fontId="1" fillId="0" borderId="0" xfId="0" applyFont="1" applyFill="1" applyBorder="1" applyAlignment="1"/>
    <xf numFmtId="1" fontId="6" fillId="0" borderId="43" xfId="2" applyNumberFormat="1" applyFont="1" applyBorder="1" applyAlignment="1">
      <alignment vertical="center"/>
    </xf>
    <xf numFmtId="0" fontId="6" fillId="0" borderId="118" xfId="2" applyNumberFormat="1" applyFont="1" applyBorder="1" applyAlignment="1">
      <alignment vertical="center" wrapText="1"/>
    </xf>
    <xf numFmtId="0" fontId="19" fillId="0" borderId="118" xfId="0" applyFont="1" applyBorder="1" applyAlignment="1">
      <alignment horizontal="center" vertical="center" wrapText="1"/>
    </xf>
    <xf numFmtId="0" fontId="6" fillId="3" borderId="71" xfId="2" applyNumberFormat="1" applyFont="1" applyFill="1" applyBorder="1" applyAlignment="1">
      <alignment horizontal="center" vertical="center"/>
    </xf>
    <xf numFmtId="0" fontId="6" fillId="3" borderId="119" xfId="2" applyNumberFormat="1" applyFont="1" applyFill="1" applyBorder="1" applyAlignment="1">
      <alignment horizontal="center" vertical="center"/>
    </xf>
    <xf numFmtId="0" fontId="0" fillId="0" borderId="118" xfId="0" applyBorder="1"/>
    <xf numFmtId="0" fontId="0" fillId="0" borderId="118" xfId="0" applyBorder="1" applyAlignment="1">
      <alignment wrapText="1"/>
    </xf>
    <xf numFmtId="0" fontId="0" fillId="0" borderId="118" xfId="0" applyBorder="1" applyAlignment="1">
      <alignment vertical="top" wrapText="1"/>
    </xf>
    <xf numFmtId="0" fontId="1" fillId="0" borderId="118" xfId="0" applyFont="1" applyBorder="1" applyAlignment="1">
      <alignment wrapText="1"/>
    </xf>
    <xf numFmtId="0" fontId="0" fillId="0" borderId="118" xfId="0" applyFill="1" applyBorder="1"/>
    <xf numFmtId="0" fontId="0" fillId="0" borderId="118" xfId="0" applyFill="1" applyBorder="1" applyAlignment="1">
      <alignment wrapText="1"/>
    </xf>
    <xf numFmtId="0" fontId="21" fillId="0" borderId="0" xfId="0" applyFont="1"/>
    <xf numFmtId="0" fontId="22" fillId="0" borderId="0" xfId="0" applyFont="1"/>
    <xf numFmtId="0" fontId="23" fillId="0" borderId="0" xfId="0" applyFont="1" applyAlignment="1">
      <alignment vertical="top" wrapText="1"/>
    </xf>
    <xf numFmtId="0" fontId="21" fillId="0" borderId="0" xfId="0" applyFont="1" applyAlignment="1">
      <alignment horizontal="left"/>
    </xf>
    <xf numFmtId="0" fontId="22" fillId="12" borderId="0" xfId="0" applyFont="1" applyFill="1" applyAlignment="1">
      <alignment vertical="center"/>
    </xf>
    <xf numFmtId="0" fontId="21" fillId="0" borderId="0" xfId="0" quotePrefix="1" applyFont="1" applyBorder="1" applyAlignment="1">
      <alignment vertical="center" wrapText="1"/>
    </xf>
    <xf numFmtId="0" fontId="23" fillId="0" borderId="0" xfId="0" quotePrefix="1" applyFont="1" applyAlignment="1">
      <alignment horizontal="left" vertical="center" wrapText="1"/>
    </xf>
    <xf numFmtId="0" fontId="21" fillId="0" borderId="0" xfId="0" applyFont="1" applyAlignment="1">
      <alignment vertical="center"/>
    </xf>
    <xf numFmtId="3" fontId="25" fillId="12" borderId="0" xfId="0" applyNumberFormat="1" applyFont="1" applyFill="1" applyBorder="1" applyAlignment="1">
      <alignment vertical="center" wrapText="1"/>
    </xf>
    <xf numFmtId="3" fontId="25" fillId="12" borderId="0" xfId="0" applyNumberFormat="1" applyFont="1" applyFill="1" applyBorder="1" applyAlignment="1">
      <alignment horizontal="center" vertical="center" wrapText="1"/>
    </xf>
    <xf numFmtId="0" fontId="21" fillId="12" borderId="0" xfId="0" applyFont="1" applyFill="1" applyBorder="1" applyAlignment="1">
      <alignment horizontal="left"/>
    </xf>
    <xf numFmtId="0" fontId="23" fillId="0" borderId="0" xfId="0" quotePrefix="1" applyFont="1" applyAlignment="1">
      <alignment vertical="center" wrapText="1"/>
    </xf>
    <xf numFmtId="0" fontId="23" fillId="0" borderId="0" xfId="0" applyFont="1" applyAlignment="1">
      <alignment vertical="center" wrapText="1"/>
    </xf>
    <xf numFmtId="0" fontId="21" fillId="0" borderId="0" xfId="0" quotePrefix="1" applyFont="1" applyAlignment="1">
      <alignment vertical="center" wrapText="1"/>
    </xf>
    <xf numFmtId="0" fontId="21" fillId="0" borderId="25" xfId="0" applyFont="1" applyBorder="1"/>
    <xf numFmtId="0" fontId="23" fillId="0" borderId="0" xfId="0" quotePrefix="1" applyFont="1" applyAlignment="1">
      <alignment vertical="top" wrapText="1"/>
    </xf>
    <xf numFmtId="3" fontId="25" fillId="0" borderId="19" xfId="0" applyNumberFormat="1" applyFont="1" applyFill="1" applyBorder="1" applyAlignment="1">
      <alignment vertical="center" wrapText="1"/>
    </xf>
    <xf numFmtId="3" fontId="25" fillId="5" borderId="27" xfId="0" applyNumberFormat="1" applyFont="1" applyFill="1" applyBorder="1" applyAlignment="1">
      <alignment horizontal="center" vertical="center" wrapText="1"/>
    </xf>
    <xf numFmtId="0" fontId="21" fillId="0" borderId="0" xfId="0" applyFont="1" applyAlignment="1">
      <alignment vertical="top" wrapText="1"/>
    </xf>
    <xf numFmtId="0" fontId="25" fillId="0" borderId="0" xfId="0" applyFont="1" applyFill="1" applyAlignment="1">
      <alignment vertical="center"/>
    </xf>
    <xf numFmtId="0" fontId="21" fillId="0" borderId="0" xfId="0" applyFont="1" applyFill="1" applyAlignment="1">
      <alignment vertical="center"/>
    </xf>
    <xf numFmtId="0" fontId="25" fillId="0" borderId="0" xfId="0" applyFont="1" applyAlignment="1">
      <alignment vertical="center"/>
    </xf>
    <xf numFmtId="0" fontId="25" fillId="0" borderId="0" xfId="0" applyFont="1" applyFill="1" applyBorder="1" applyAlignment="1">
      <alignment vertical="center"/>
    </xf>
    <xf numFmtId="0" fontId="21" fillId="3" borderId="27" xfId="0" applyFont="1" applyFill="1" applyBorder="1" applyAlignment="1">
      <alignment horizontal="center" vertical="center" wrapText="1"/>
    </xf>
    <xf numFmtId="0" fontId="21" fillId="3" borderId="10" xfId="0" applyFont="1" applyFill="1" applyBorder="1" applyAlignment="1">
      <alignment horizontal="center" vertical="center"/>
    </xf>
    <xf numFmtId="0" fontId="23" fillId="3" borderId="2" xfId="0" applyFont="1" applyFill="1" applyBorder="1" applyAlignment="1">
      <alignment horizontal="center" vertical="center"/>
    </xf>
    <xf numFmtId="0" fontId="21" fillId="4" borderId="14" xfId="0" applyFont="1" applyFill="1" applyBorder="1" applyAlignment="1">
      <alignment horizontal="center" vertical="center" wrapText="1"/>
    </xf>
    <xf numFmtId="0" fontId="21" fillId="4" borderId="80" xfId="0" applyFont="1" applyFill="1" applyBorder="1" applyAlignment="1">
      <alignment vertical="center" wrapText="1"/>
    </xf>
    <xf numFmtId="0" fontId="21" fillId="4" borderId="14" xfId="0" applyFont="1" applyFill="1" applyBorder="1" applyAlignment="1">
      <alignment vertical="center" wrapText="1"/>
    </xf>
    <xf numFmtId="0" fontId="21" fillId="4" borderId="14" xfId="0" applyFont="1" applyFill="1" applyBorder="1" applyAlignment="1">
      <alignment vertical="center"/>
    </xf>
    <xf numFmtId="0" fontId="21" fillId="3" borderId="3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82" xfId="0" applyFont="1" applyFill="1" applyBorder="1" applyAlignment="1">
      <alignment vertical="center" wrapText="1"/>
    </xf>
    <xf numFmtId="0" fontId="21" fillId="4" borderId="15" xfId="0" applyFont="1" applyFill="1" applyBorder="1" applyAlignment="1">
      <alignment vertical="center" wrapText="1"/>
    </xf>
    <xf numFmtId="0" fontId="21" fillId="4" borderId="89" xfId="0" applyFont="1" applyFill="1" applyBorder="1" applyAlignment="1">
      <alignment horizontal="center" vertical="center" wrapText="1"/>
    </xf>
    <xf numFmtId="0" fontId="21" fillId="4" borderId="15" xfId="0" applyFont="1" applyFill="1" applyBorder="1" applyAlignment="1">
      <alignment vertical="center"/>
    </xf>
    <xf numFmtId="0" fontId="21" fillId="4" borderId="16" xfId="0" applyFont="1" applyFill="1" applyBorder="1" applyAlignment="1">
      <alignment horizontal="center" vertical="center" wrapText="1"/>
    </xf>
    <xf numFmtId="0" fontId="21" fillId="4" borderId="104" xfId="0" applyFont="1" applyFill="1" applyBorder="1" applyAlignment="1">
      <alignment vertical="center" wrapText="1"/>
    </xf>
    <xf numFmtId="0" fontId="21" fillId="4" borderId="16" xfId="0" applyFont="1" applyFill="1" applyBorder="1" applyAlignment="1">
      <alignment vertical="center" wrapText="1"/>
    </xf>
    <xf numFmtId="0" fontId="21" fillId="2" borderId="2" xfId="0" applyFont="1" applyFill="1" applyBorder="1" applyAlignment="1">
      <alignment horizontal="center" vertical="center"/>
    </xf>
    <xf numFmtId="0" fontId="21" fillId="0" borderId="0" xfId="0" applyFont="1" applyBorder="1" applyAlignment="1">
      <alignment horizontal="center" vertical="center"/>
    </xf>
    <xf numFmtId="0" fontId="21" fillId="3" borderId="2" xfId="0" applyFont="1" applyFill="1" applyBorder="1" applyAlignment="1">
      <alignment horizontal="center" vertical="center" wrapText="1"/>
    </xf>
    <xf numFmtId="0" fontId="21" fillId="3" borderId="29" xfId="0" applyFont="1" applyFill="1" applyBorder="1" applyAlignment="1">
      <alignment horizontal="center" vertical="center"/>
    </xf>
    <xf numFmtId="0" fontId="21" fillId="3" borderId="29" xfId="0"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106"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07" xfId="0" applyFont="1" applyFill="1" applyBorder="1" applyAlignment="1">
      <alignment horizontal="center" vertical="center"/>
    </xf>
    <xf numFmtId="0" fontId="27" fillId="3" borderId="10" xfId="0" applyFont="1" applyFill="1" applyBorder="1" applyAlignment="1">
      <alignment horizontal="center" vertical="center" wrapText="1"/>
    </xf>
    <xf numFmtId="1" fontId="21" fillId="6" borderId="5" xfId="0" applyNumberFormat="1" applyFont="1" applyFill="1" applyBorder="1" applyAlignment="1">
      <alignment horizontal="center" vertical="center"/>
    </xf>
    <xf numFmtId="1" fontId="21" fillId="6" borderId="118" xfId="0" applyNumberFormat="1" applyFont="1" applyFill="1" applyBorder="1" applyAlignment="1">
      <alignment horizontal="center" vertical="center"/>
    </xf>
    <xf numFmtId="1" fontId="21" fillId="6" borderId="103" xfId="0" applyNumberFormat="1" applyFont="1" applyFill="1" applyBorder="1" applyAlignment="1">
      <alignment horizontal="center" vertical="center"/>
    </xf>
    <xf numFmtId="1" fontId="21" fillId="6" borderId="3" xfId="0" applyNumberFormat="1" applyFont="1" applyFill="1" applyBorder="1" applyAlignment="1">
      <alignment horizontal="center" vertical="center"/>
    </xf>
    <xf numFmtId="1" fontId="21" fillId="6" borderId="4" xfId="0" applyNumberFormat="1" applyFont="1" applyFill="1" applyBorder="1" applyAlignment="1">
      <alignment horizontal="center" vertical="center"/>
    </xf>
    <xf numFmtId="1" fontId="21" fillId="6" borderId="102" xfId="0" applyNumberFormat="1" applyFont="1" applyFill="1" applyBorder="1" applyAlignment="1">
      <alignment horizontal="center" vertical="center"/>
    </xf>
    <xf numFmtId="1" fontId="21" fillId="6" borderId="87" xfId="0" applyNumberFormat="1" applyFont="1" applyFill="1" applyBorder="1" applyAlignment="1">
      <alignment horizontal="center" vertical="center"/>
    </xf>
    <xf numFmtId="1" fontId="21" fillId="6" borderId="8" xfId="0" applyNumberFormat="1" applyFont="1" applyFill="1" applyBorder="1" applyAlignment="1">
      <alignment horizontal="center" vertical="center"/>
    </xf>
    <xf numFmtId="1" fontId="21" fillId="2" borderId="14" xfId="0" applyNumberFormat="1" applyFont="1" applyFill="1" applyBorder="1" applyAlignment="1">
      <alignment vertical="center"/>
    </xf>
    <xf numFmtId="1" fontId="21" fillId="6" borderId="17" xfId="0" applyNumberFormat="1" applyFont="1" applyFill="1" applyBorder="1" applyAlignment="1">
      <alignment horizontal="center" vertical="center"/>
    </xf>
    <xf numFmtId="1" fontId="21" fillId="6" borderId="12" xfId="0" applyNumberFormat="1" applyFont="1" applyFill="1" applyBorder="1" applyAlignment="1">
      <alignment horizontal="center" vertical="center"/>
    </xf>
    <xf numFmtId="1" fontId="21" fillId="2" borderId="15" xfId="0" applyNumberFormat="1" applyFont="1" applyFill="1" applyBorder="1" applyAlignment="1">
      <alignment vertical="center"/>
    </xf>
    <xf numFmtId="0" fontId="21" fillId="4" borderId="20" xfId="0" applyFont="1" applyFill="1" applyBorder="1" applyAlignment="1">
      <alignment vertical="center" wrapText="1"/>
    </xf>
    <xf numFmtId="0" fontId="21" fillId="4" borderId="21" xfId="0" applyFont="1" applyFill="1" applyBorder="1" applyAlignment="1">
      <alignment vertical="center" wrapText="1"/>
    </xf>
    <xf numFmtId="1" fontId="21" fillId="6" borderId="6" xfId="0" applyNumberFormat="1" applyFont="1" applyFill="1" applyBorder="1" applyAlignment="1">
      <alignment horizontal="center" vertical="center"/>
    </xf>
    <xf numFmtId="1" fontId="21" fillId="6" borderId="7" xfId="0" applyNumberFormat="1" applyFont="1" applyFill="1" applyBorder="1" applyAlignment="1">
      <alignment horizontal="center" vertical="center"/>
    </xf>
    <xf numFmtId="1" fontId="21" fillId="6" borderId="105" xfId="0" applyNumberFormat="1" applyFont="1" applyFill="1" applyBorder="1" applyAlignment="1">
      <alignment horizontal="center" vertical="center"/>
    </xf>
    <xf numFmtId="1" fontId="21" fillId="6" borderId="18" xfId="0" applyNumberFormat="1" applyFont="1" applyFill="1" applyBorder="1" applyAlignment="1">
      <alignment horizontal="center" vertical="center"/>
    </xf>
    <xf numFmtId="1" fontId="21" fillId="6" borderId="13" xfId="0" applyNumberFormat="1" applyFont="1" applyFill="1" applyBorder="1" applyAlignment="1">
      <alignment horizontal="center" vertical="center"/>
    </xf>
    <xf numFmtId="1" fontId="21" fillId="2" borderId="16" xfId="0" applyNumberFormat="1" applyFont="1" applyFill="1" applyBorder="1" applyAlignment="1">
      <alignment vertical="center"/>
    </xf>
    <xf numFmtId="0" fontId="21" fillId="3" borderId="10" xfId="0" applyFont="1" applyFill="1" applyBorder="1" applyAlignment="1">
      <alignment horizontal="center" vertical="center" wrapText="1"/>
    </xf>
    <xf numFmtId="0" fontId="21" fillId="4" borderId="80" xfId="0" applyFont="1" applyFill="1" applyBorder="1" applyAlignment="1">
      <alignment horizontal="center" vertical="center"/>
    </xf>
    <xf numFmtId="0" fontId="21" fillId="4" borderId="111" xfId="0" applyFont="1" applyFill="1" applyBorder="1" applyAlignment="1">
      <alignment horizontal="center" vertical="center"/>
    </xf>
    <xf numFmtId="0" fontId="21" fillId="4" borderId="82"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10" xfId="0" applyFont="1" applyFill="1" applyBorder="1" applyAlignment="1">
      <alignment horizontal="center" vertical="center"/>
    </xf>
    <xf numFmtId="0" fontId="21" fillId="4" borderId="104"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12" xfId="0" applyFont="1" applyFill="1" applyBorder="1" applyAlignment="1">
      <alignment horizontal="center" vertical="center"/>
    </xf>
    <xf numFmtId="0" fontId="21" fillId="0" borderId="0" xfId="0" applyFont="1" applyAlignment="1">
      <alignment horizontal="center" vertical="center"/>
    </xf>
    <xf numFmtId="0" fontId="30" fillId="0" borderId="0" xfId="0" applyFont="1" applyAlignment="1">
      <alignment vertical="center" wrapText="1"/>
    </xf>
    <xf numFmtId="0" fontId="21" fillId="5" borderId="80" xfId="0" applyFont="1" applyFill="1" applyBorder="1" applyAlignment="1">
      <alignment horizontal="center" vertical="center" wrapText="1"/>
    </xf>
    <xf numFmtId="3" fontId="21" fillId="0" borderId="80" xfId="0" applyNumberFormat="1" applyFont="1" applyFill="1" applyBorder="1" applyAlignment="1">
      <alignment horizontal="center" vertical="center"/>
    </xf>
    <xf numFmtId="3" fontId="21" fillId="0" borderId="82" xfId="0" applyNumberFormat="1" applyFont="1" applyFill="1" applyBorder="1" applyAlignment="1">
      <alignment horizontal="center" vertical="center"/>
    </xf>
    <xf numFmtId="3" fontId="21" fillId="0" borderId="104" xfId="0" applyNumberFormat="1" applyFont="1" applyFill="1" applyBorder="1" applyAlignment="1">
      <alignment horizontal="center" vertical="center"/>
    </xf>
    <xf numFmtId="0" fontId="26" fillId="0" borderId="0" xfId="0" applyFont="1" applyAlignment="1">
      <alignment vertical="center"/>
    </xf>
    <xf numFmtId="2" fontId="21" fillId="6" borderId="4" xfId="0" applyNumberFormat="1" applyFont="1" applyFill="1" applyBorder="1" applyAlignment="1">
      <alignment vertical="center"/>
    </xf>
    <xf numFmtId="2" fontId="21" fillId="6" borderId="118" xfId="0" applyNumberFormat="1" applyFont="1" applyFill="1" applyBorder="1" applyAlignment="1">
      <alignment vertical="center"/>
    </xf>
    <xf numFmtId="2" fontId="21" fillId="6" borderId="7" xfId="0" applyNumberFormat="1" applyFont="1" applyFill="1" applyBorder="1" applyAlignment="1">
      <alignment vertical="center"/>
    </xf>
    <xf numFmtId="2" fontId="21" fillId="2" borderId="11" xfId="0" applyNumberFormat="1" applyFont="1" applyFill="1" applyBorder="1" applyAlignment="1">
      <alignment vertical="center"/>
    </xf>
    <xf numFmtId="2" fontId="21" fillId="9" borderId="83" xfId="0" applyNumberFormat="1" applyFont="1" applyFill="1" applyBorder="1" applyAlignment="1">
      <alignment horizontal="center" vertical="center"/>
    </xf>
    <xf numFmtId="2" fontId="21" fillId="9" borderId="12" xfId="0" applyNumberFormat="1" applyFont="1" applyFill="1" applyBorder="1" applyAlignment="1">
      <alignment horizontal="center" vertical="center"/>
    </xf>
    <xf numFmtId="2" fontId="21" fillId="9" borderId="13" xfId="0" applyNumberFormat="1" applyFont="1" applyFill="1" applyBorder="1" applyAlignment="1">
      <alignment horizontal="center" vertical="center"/>
    </xf>
    <xf numFmtId="0" fontId="21" fillId="4" borderId="123" xfId="0" applyFont="1" applyFill="1" applyBorder="1" applyAlignment="1">
      <alignment vertical="center" wrapText="1"/>
    </xf>
    <xf numFmtId="0" fontId="31" fillId="0" borderId="0" xfId="0" applyFont="1"/>
    <xf numFmtId="0" fontId="26" fillId="0" borderId="0" xfId="0" applyFont="1" applyFill="1" applyAlignment="1">
      <alignment vertical="center"/>
    </xf>
    <xf numFmtId="0" fontId="21" fillId="0" borderId="0" xfId="0" applyFont="1" applyFill="1"/>
    <xf numFmtId="0" fontId="27" fillId="0" borderId="33" xfId="0" applyFont="1" applyFill="1" applyBorder="1" applyAlignment="1">
      <alignment horizontal="center" vertical="center" wrapText="1"/>
    </xf>
    <xf numFmtId="0" fontId="21" fillId="0" borderId="4" xfId="0" applyFont="1" applyFill="1" applyBorder="1" applyAlignment="1">
      <alignment vertical="center" wrapText="1"/>
    </xf>
    <xf numFmtId="0" fontId="21" fillId="0" borderId="118" xfId="0" applyFont="1" applyFill="1" applyBorder="1" applyAlignment="1">
      <alignment vertical="center" wrapText="1"/>
    </xf>
    <xf numFmtId="0" fontId="21" fillId="0" borderId="7" xfId="0" applyFont="1" applyFill="1" applyBorder="1" applyAlignment="1">
      <alignment vertical="center" wrapText="1"/>
    </xf>
    <xf numFmtId="0" fontId="21" fillId="0" borderId="0" xfId="0" applyFont="1" applyFill="1" applyBorder="1" applyAlignment="1">
      <alignment horizontal="center" vertical="center"/>
    </xf>
    <xf numFmtId="0" fontId="21" fillId="0" borderId="2" xfId="0" applyFont="1" applyFill="1" applyBorder="1" applyAlignment="1">
      <alignment horizontal="center" vertical="center" wrapText="1"/>
    </xf>
    <xf numFmtId="3" fontId="21" fillId="0" borderId="124" xfId="0" applyNumberFormat="1" applyFont="1" applyFill="1" applyBorder="1" applyAlignment="1">
      <alignment vertical="center"/>
    </xf>
    <xf numFmtId="3" fontId="21" fillId="0" borderId="110" xfId="0" applyNumberFormat="1" applyFont="1" applyFill="1" applyBorder="1" applyAlignment="1">
      <alignment vertical="center"/>
    </xf>
    <xf numFmtId="3" fontId="21" fillId="0" borderId="112" xfId="0" applyNumberFormat="1" applyFont="1" applyFill="1" applyBorder="1" applyAlignment="1">
      <alignment vertical="center"/>
    </xf>
    <xf numFmtId="3" fontId="21" fillId="0" borderId="2" xfId="0" applyNumberFormat="1" applyFont="1" applyFill="1" applyBorder="1" applyAlignment="1">
      <alignment horizontal="center" vertical="center"/>
    </xf>
    <xf numFmtId="0" fontId="21" fillId="0" borderId="0" xfId="0" applyFont="1" applyFill="1" applyAlignment="1">
      <alignment horizontal="center" vertical="center"/>
    </xf>
    <xf numFmtId="0" fontId="21" fillId="0" borderId="0" xfId="0" quotePrefix="1" applyFont="1" applyAlignment="1">
      <alignment horizontal="left" vertical="center" wrapText="1"/>
    </xf>
    <xf numFmtId="0" fontId="24" fillId="0" borderId="0" xfId="0" applyFont="1" applyAlignment="1">
      <alignment horizontal="left"/>
    </xf>
    <xf numFmtId="0" fontId="22" fillId="5" borderId="0" xfId="0" applyFont="1" applyFill="1" applyAlignment="1">
      <alignment horizontal="center"/>
    </xf>
    <xf numFmtId="0" fontId="23" fillId="0" borderId="0" xfId="0" quotePrefix="1" applyFont="1" applyBorder="1" applyAlignment="1">
      <alignment horizontal="left" vertical="center" wrapText="1"/>
    </xf>
    <xf numFmtId="0" fontId="21" fillId="0" borderId="0" xfId="0" quotePrefix="1" applyFont="1" applyBorder="1" applyAlignment="1">
      <alignment horizontal="left"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3" fillId="0" borderId="0" xfId="0" quotePrefix="1" applyFont="1" applyAlignment="1">
      <alignment horizontal="left" vertical="top" wrapText="1"/>
    </xf>
    <xf numFmtId="0" fontId="23" fillId="0" borderId="0" xfId="0" applyFont="1" applyAlignment="1">
      <alignment horizontal="left" vertical="top" wrapText="1"/>
    </xf>
    <xf numFmtId="0" fontId="21" fillId="0" borderId="0" xfId="0" quotePrefix="1"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center"/>
    </xf>
    <xf numFmtId="0" fontId="21" fillId="6" borderId="5" xfId="0" applyFont="1" applyFill="1" applyBorder="1" applyAlignment="1">
      <alignment horizontal="center" vertical="center"/>
    </xf>
    <xf numFmtId="0" fontId="21" fillId="6" borderId="103"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105" xfId="0" applyFont="1" applyFill="1" applyBorder="1" applyAlignment="1">
      <alignment horizontal="center" vertical="center"/>
    </xf>
    <xf numFmtId="3" fontId="21" fillId="6" borderId="84" xfId="0" applyNumberFormat="1" applyFont="1" applyFill="1" applyBorder="1" applyAlignment="1">
      <alignment horizontal="center" vertical="center"/>
    </xf>
    <xf numFmtId="0" fontId="21" fillId="6" borderId="83" xfId="0" applyFont="1" applyFill="1" applyBorder="1" applyAlignment="1">
      <alignment horizontal="center" vertical="center"/>
    </xf>
    <xf numFmtId="3" fontId="21" fillId="6" borderId="17" xfId="0" applyNumberFormat="1" applyFont="1" applyFill="1" applyBorder="1" applyAlignment="1">
      <alignment horizontal="center" vertical="center"/>
    </xf>
    <xf numFmtId="3" fontId="21" fillId="6" borderId="12" xfId="0" applyNumberFormat="1" applyFont="1" applyFill="1" applyBorder="1" applyAlignment="1">
      <alignment horizontal="center" vertical="center"/>
    </xf>
    <xf numFmtId="37" fontId="21" fillId="4" borderId="106" xfId="0" applyNumberFormat="1" applyFont="1" applyFill="1" applyBorder="1" applyAlignment="1">
      <alignment horizontal="center" vertical="center"/>
    </xf>
    <xf numFmtId="37" fontId="21" fillId="4" borderId="107" xfId="0" applyNumberFormat="1" applyFont="1" applyFill="1" applyBorder="1" applyAlignment="1">
      <alignment horizontal="center" vertical="center"/>
    </xf>
    <xf numFmtId="0" fontId="21" fillId="6" borderId="84" xfId="0" applyFont="1" applyFill="1" applyBorder="1" applyAlignment="1">
      <alignment horizontal="center" vertical="center"/>
    </xf>
    <xf numFmtId="0" fontId="21" fillId="6" borderId="4" xfId="0" applyFont="1" applyFill="1" applyBorder="1" applyAlignment="1">
      <alignment horizontal="center" vertical="center"/>
    </xf>
    <xf numFmtId="0" fontId="21" fillId="6" borderId="102"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18"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7" xfId="0" applyFont="1" applyFill="1" applyBorder="1" applyAlignment="1">
      <alignment horizontal="center" vertical="center"/>
    </xf>
    <xf numFmtId="3" fontId="21" fillId="6" borderId="113" xfId="0" applyNumberFormat="1" applyFont="1" applyFill="1" applyBorder="1" applyAlignment="1">
      <alignment horizontal="center" vertical="center"/>
    </xf>
    <xf numFmtId="3" fontId="21" fillId="6" borderId="22" xfId="0" applyNumberFormat="1" applyFont="1" applyFill="1" applyBorder="1" applyAlignment="1">
      <alignment horizontal="center" vertical="center"/>
    </xf>
    <xf numFmtId="0" fontId="21" fillId="6" borderId="114" xfId="0" applyFont="1" applyFill="1" applyBorder="1" applyAlignment="1">
      <alignment horizontal="center" vertical="center" wrapText="1"/>
    </xf>
    <xf numFmtId="0" fontId="21" fillId="6" borderId="115" xfId="0" applyFont="1" applyFill="1" applyBorder="1" applyAlignment="1">
      <alignment horizontal="center" vertical="center"/>
    </xf>
    <xf numFmtId="0" fontId="21" fillId="6" borderId="116" xfId="0" applyFont="1" applyFill="1" applyBorder="1" applyAlignment="1">
      <alignment horizontal="center" vertical="center"/>
    </xf>
    <xf numFmtId="0" fontId="21" fillId="6" borderId="5" xfId="0" applyFont="1" applyFill="1" applyBorder="1" applyAlignment="1">
      <alignment horizontal="center" vertical="center" wrapText="1"/>
    </xf>
    <xf numFmtId="0" fontId="26" fillId="0" borderId="0" xfId="0" applyFont="1" applyAlignment="1">
      <alignment horizontal="center" vertical="center"/>
    </xf>
    <xf numFmtId="0" fontId="26" fillId="0" borderId="32" xfId="0" applyFont="1" applyBorder="1" applyAlignment="1">
      <alignment horizontal="center" vertical="center"/>
    </xf>
    <xf numFmtId="0" fontId="21" fillId="2" borderId="104" xfId="0" applyFont="1" applyFill="1" applyBorder="1" applyAlignment="1">
      <alignment horizontal="left" vertical="center"/>
    </xf>
    <xf numFmtId="0" fontId="21" fillId="2" borderId="18" xfId="0" applyFont="1" applyFill="1" applyBorder="1" applyAlignment="1">
      <alignment horizontal="left" vertical="center"/>
    </xf>
    <xf numFmtId="0" fontId="21" fillId="6" borderId="13" xfId="0" applyFont="1" applyFill="1" applyBorder="1" applyAlignment="1">
      <alignment horizontal="center" vertical="center"/>
    </xf>
    <xf numFmtId="0" fontId="21" fillId="6" borderId="21" xfId="0" applyFont="1" applyFill="1" applyBorder="1" applyAlignment="1">
      <alignment horizontal="center" vertical="center"/>
    </xf>
    <xf numFmtId="0" fontId="21" fillId="2" borderId="82" xfId="0" applyFont="1" applyFill="1" applyBorder="1" applyAlignment="1">
      <alignment horizontal="left" vertical="center"/>
    </xf>
    <xf numFmtId="0" fontId="21" fillId="2" borderId="17" xfId="0" applyFont="1" applyFill="1" applyBorder="1" applyAlignment="1">
      <alignment horizontal="left" vertical="center"/>
    </xf>
    <xf numFmtId="166" fontId="21" fillId="6" borderId="12" xfId="0" applyNumberFormat="1" applyFont="1" applyFill="1" applyBorder="1" applyAlignment="1">
      <alignment horizontal="center" vertical="center"/>
    </xf>
    <xf numFmtId="166" fontId="21" fillId="6" borderId="20" xfId="0" applyNumberFormat="1" applyFont="1" applyFill="1" applyBorder="1" applyAlignment="1">
      <alignment horizontal="center" vertical="center"/>
    </xf>
    <xf numFmtId="0" fontId="25" fillId="7" borderId="25" xfId="0" applyFont="1" applyFill="1" applyBorder="1" applyAlignment="1">
      <alignment horizontal="center" vertical="center" wrapText="1"/>
    </xf>
    <xf numFmtId="0" fontId="25" fillId="7" borderId="26"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32" xfId="0" applyFont="1" applyFill="1" applyBorder="1" applyAlignment="1">
      <alignment horizontal="center" vertical="center" wrapText="1"/>
    </xf>
    <xf numFmtId="0" fontId="21" fillId="5" borderId="104" xfId="0" applyFont="1" applyFill="1" applyBorder="1" applyAlignment="1">
      <alignment horizontal="left" vertical="center" wrapText="1"/>
    </xf>
    <xf numFmtId="0" fontId="21" fillId="5" borderId="112" xfId="0" applyFont="1" applyFill="1" applyBorder="1" applyAlignment="1">
      <alignment horizontal="left" vertical="center" wrapText="1"/>
    </xf>
    <xf numFmtId="0" fontId="21" fillId="5" borderId="21" xfId="0" applyFont="1" applyFill="1" applyBorder="1" applyAlignment="1">
      <alignment horizontal="left" vertical="center" wrapText="1"/>
    </xf>
    <xf numFmtId="3" fontId="21" fillId="6" borderId="104" xfId="0" applyNumberFormat="1" applyFont="1" applyFill="1" applyBorder="1" applyAlignment="1">
      <alignment horizontal="center" vertical="center"/>
    </xf>
    <xf numFmtId="3" fontId="21" fillId="6" borderId="21" xfId="0" applyNumberFormat="1" applyFont="1" applyFill="1" applyBorder="1" applyAlignment="1">
      <alignment horizontal="center" vertical="center"/>
    </xf>
    <xf numFmtId="3" fontId="21" fillId="9" borderId="6" xfId="0" applyNumberFormat="1" applyFont="1" applyFill="1" applyBorder="1" applyAlignment="1">
      <alignment horizontal="right" vertical="center"/>
    </xf>
    <xf numFmtId="3" fontId="21" fillId="9" borderId="105" xfId="0" applyNumberFormat="1" applyFont="1" applyFill="1" applyBorder="1" applyAlignment="1">
      <alignment horizontal="right" vertical="center"/>
    </xf>
    <xf numFmtId="3" fontId="21" fillId="6" borderId="18" xfId="0"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21" fillId="6" borderId="105" xfId="0" applyNumberFormat="1" applyFont="1" applyFill="1" applyBorder="1" applyAlignment="1">
      <alignment horizontal="center" vertical="center"/>
    </xf>
    <xf numFmtId="0" fontId="25" fillId="5" borderId="30" xfId="0" applyFont="1" applyFill="1" applyBorder="1" applyAlignment="1">
      <alignment horizontal="left" vertical="center"/>
    </xf>
    <xf numFmtId="0" fontId="25" fillId="5" borderId="31" xfId="0" applyFont="1" applyFill="1" applyBorder="1" applyAlignment="1">
      <alignment horizontal="left" vertical="center"/>
    </xf>
    <xf numFmtId="0" fontId="25" fillId="5" borderId="29" xfId="0" applyFont="1" applyFill="1" applyBorder="1" applyAlignment="1">
      <alignment horizontal="left" vertical="center"/>
    </xf>
    <xf numFmtId="0" fontId="21" fillId="5" borderId="3" xfId="0" applyFont="1" applyFill="1" applyBorder="1" applyAlignment="1">
      <alignment horizontal="center" vertical="center"/>
    </xf>
    <xf numFmtId="0" fontId="21" fillId="5" borderId="102"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79"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07" xfId="0" applyFont="1" applyFill="1" applyBorder="1" applyAlignment="1">
      <alignment horizontal="center" vertical="center"/>
    </xf>
    <xf numFmtId="0" fontId="21" fillId="5" borderId="80" xfId="0" applyFont="1" applyFill="1" applyBorder="1" applyAlignment="1">
      <alignment horizontal="left" vertical="center" wrapText="1"/>
    </xf>
    <xf numFmtId="0" fontId="21" fillId="5" borderId="111" xfId="0" applyFont="1" applyFill="1" applyBorder="1" applyAlignment="1">
      <alignment horizontal="left" vertical="center" wrapText="1"/>
    </xf>
    <xf numFmtId="0" fontId="21" fillId="5" borderId="81" xfId="0" applyFont="1" applyFill="1" applyBorder="1" applyAlignment="1">
      <alignment horizontal="left" vertical="center" wrapText="1"/>
    </xf>
    <xf numFmtId="3" fontId="21" fillId="6" borderId="80" xfId="0" applyNumberFormat="1" applyFont="1" applyFill="1" applyBorder="1" applyAlignment="1">
      <alignment horizontal="center" vertical="center"/>
    </xf>
    <xf numFmtId="3" fontId="21" fillId="6" borderId="81" xfId="0" applyNumberFormat="1" applyFont="1" applyFill="1" applyBorder="1" applyAlignment="1">
      <alignment horizontal="center" vertical="center"/>
    </xf>
    <xf numFmtId="3" fontId="21" fillId="9" borderId="108" xfId="0" applyNumberFormat="1" applyFont="1" applyFill="1" applyBorder="1" applyAlignment="1">
      <alignment horizontal="right" vertical="center"/>
    </xf>
    <xf numFmtId="3" fontId="21" fillId="9" borderId="109" xfId="0" applyNumberFormat="1" applyFont="1" applyFill="1" applyBorder="1" applyAlignment="1">
      <alignment horizontal="right" vertical="center"/>
    </xf>
    <xf numFmtId="0" fontId="21" fillId="6" borderId="8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09" xfId="0" applyFont="1" applyFill="1" applyBorder="1" applyAlignment="1">
      <alignment horizontal="center" vertical="center" wrapText="1"/>
    </xf>
    <xf numFmtId="0" fontId="21" fillId="3" borderId="25" xfId="0" applyFont="1" applyFill="1" applyBorder="1" applyAlignment="1">
      <alignment horizontal="center" vertical="center"/>
    </xf>
    <xf numFmtId="0" fontId="21" fillId="3" borderId="27" xfId="0" applyFont="1" applyFill="1" applyBorder="1" applyAlignment="1">
      <alignment horizontal="center" vertical="center"/>
    </xf>
    <xf numFmtId="0" fontId="29" fillId="3" borderId="114" xfId="2" applyNumberFormat="1" applyFont="1" applyFill="1" applyBorder="1" applyAlignment="1">
      <alignment horizontal="center" vertical="center" wrapText="1"/>
    </xf>
    <xf numFmtId="0" fontId="29" fillId="3" borderId="116" xfId="2" applyNumberFormat="1" applyFont="1" applyFill="1" applyBorder="1" applyAlignment="1">
      <alignment horizontal="center" vertical="center" wrapText="1"/>
    </xf>
    <xf numFmtId="0" fontId="29" fillId="3" borderId="114" xfId="2" applyNumberFormat="1" applyFont="1" applyFill="1" applyBorder="1" applyAlignment="1">
      <alignment horizontal="center" vertical="center"/>
    </xf>
    <xf numFmtId="0" fontId="29" fillId="3" borderId="115" xfId="2" applyNumberFormat="1" applyFont="1" applyFill="1" applyBorder="1" applyAlignment="1">
      <alignment horizontal="center" vertical="center"/>
    </xf>
    <xf numFmtId="0" fontId="29" fillId="3" borderId="116" xfId="2" applyNumberFormat="1" applyFont="1" applyFill="1" applyBorder="1" applyAlignment="1">
      <alignment horizontal="center" vertical="center"/>
    </xf>
    <xf numFmtId="0" fontId="29" fillId="3" borderId="122" xfId="2" applyNumberFormat="1" applyFont="1" applyFill="1" applyBorder="1" applyAlignment="1">
      <alignment horizontal="center" vertical="center"/>
    </xf>
    <xf numFmtId="0" fontId="21" fillId="5" borderId="5" xfId="0" applyFont="1" applyFill="1" applyBorder="1" applyAlignment="1">
      <alignment horizontal="left" vertical="center" wrapText="1"/>
    </xf>
    <xf numFmtId="0" fontId="21" fillId="5" borderId="110" xfId="0" applyFont="1" applyFill="1" applyBorder="1" applyAlignment="1">
      <alignment horizontal="left" vertical="center" wrapText="1"/>
    </xf>
    <xf numFmtId="0" fontId="21" fillId="5" borderId="103" xfId="0" applyFont="1" applyFill="1" applyBorder="1" applyAlignment="1">
      <alignment horizontal="left" vertical="center" wrapText="1"/>
    </xf>
    <xf numFmtId="3" fontId="21" fillId="6" borderId="82" xfId="0" applyNumberFormat="1" applyFont="1" applyFill="1" applyBorder="1" applyAlignment="1">
      <alignment horizontal="center" vertical="center"/>
    </xf>
    <xf numFmtId="3" fontId="21" fillId="6" borderId="20" xfId="0" applyNumberFormat="1" applyFont="1" applyFill="1" applyBorder="1" applyAlignment="1">
      <alignment horizontal="center" vertical="center"/>
    </xf>
    <xf numFmtId="3" fontId="25" fillId="7" borderId="25" xfId="0" applyNumberFormat="1" applyFont="1" applyFill="1" applyBorder="1" applyAlignment="1">
      <alignment horizontal="right" vertical="center" wrapText="1"/>
    </xf>
    <xf numFmtId="3" fontId="25" fillId="7" borderId="26" xfId="0" applyNumberFormat="1" applyFont="1" applyFill="1" applyBorder="1" applyAlignment="1">
      <alignment horizontal="right" vertical="center" wrapText="1"/>
    </xf>
    <xf numFmtId="3" fontId="25" fillId="7" borderId="23" xfId="0" applyNumberFormat="1" applyFont="1" applyFill="1" applyBorder="1" applyAlignment="1">
      <alignment horizontal="right" vertical="center" wrapText="1"/>
    </xf>
    <xf numFmtId="3" fontId="25" fillId="7" borderId="32" xfId="0" applyNumberFormat="1" applyFont="1" applyFill="1" applyBorder="1" applyAlignment="1">
      <alignment horizontal="right" vertical="center" wrapText="1"/>
    </xf>
    <xf numFmtId="0" fontId="25" fillId="0" borderId="27" xfId="0" applyFont="1" applyFill="1" applyBorder="1" applyAlignment="1">
      <alignment horizontal="left" vertical="center"/>
    </xf>
    <xf numFmtId="0" fontId="25" fillId="0" borderId="24" xfId="0" applyFont="1" applyFill="1" applyBorder="1" applyAlignment="1">
      <alignment horizontal="left" vertical="center"/>
    </xf>
    <xf numFmtId="0" fontId="21" fillId="6" borderId="12" xfId="0" applyFont="1" applyFill="1" applyBorder="1" applyAlignment="1">
      <alignment horizontal="center" vertical="center"/>
    </xf>
    <xf numFmtId="0" fontId="21" fillId="6" borderId="20" xfId="0" applyFont="1" applyFill="1" applyBorder="1" applyAlignment="1">
      <alignment horizontal="center" vertical="center"/>
    </xf>
    <xf numFmtId="0" fontId="21" fillId="2" borderId="80" xfId="0" applyFont="1" applyFill="1" applyBorder="1" applyAlignment="1">
      <alignment horizontal="left" vertical="center"/>
    </xf>
    <xf numFmtId="0" fontId="21" fillId="2" borderId="84" xfId="0" applyFont="1" applyFill="1" applyBorder="1" applyAlignment="1">
      <alignment horizontal="left" vertical="center"/>
    </xf>
    <xf numFmtId="0" fontId="21" fillId="6" borderId="81" xfId="0" applyFont="1" applyFill="1" applyBorder="1" applyAlignment="1">
      <alignment horizontal="center" vertical="center"/>
    </xf>
    <xf numFmtId="0" fontId="21" fillId="11" borderId="5" xfId="0" applyFont="1" applyFill="1" applyBorder="1" applyAlignment="1">
      <alignment horizontal="center" vertical="center" wrapText="1"/>
    </xf>
    <xf numFmtId="0" fontId="21" fillId="11" borderId="118" xfId="0" applyFont="1" applyFill="1" applyBorder="1" applyAlignment="1">
      <alignment horizontal="center" vertical="center" wrapText="1"/>
    </xf>
    <xf numFmtId="0" fontId="21" fillId="11" borderId="10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11" borderId="108" xfId="0" applyFont="1" applyFill="1" applyBorder="1" applyAlignment="1">
      <alignment horizontal="center" vertical="center" wrapText="1"/>
    </xf>
    <xf numFmtId="0" fontId="21" fillId="11" borderId="109"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18" xfId="0" applyFont="1" applyFill="1" applyBorder="1" applyAlignment="1">
      <alignment horizontal="center" vertical="center" wrapText="1"/>
    </xf>
    <xf numFmtId="0" fontId="25" fillId="5" borderId="30" xfId="0" applyFont="1" applyFill="1" applyBorder="1" applyAlignment="1">
      <alignment vertical="center"/>
    </xf>
    <xf numFmtId="0" fontId="25" fillId="5" borderId="31" xfId="0" applyFont="1" applyFill="1" applyBorder="1" applyAlignment="1">
      <alignment vertical="center"/>
    </xf>
    <xf numFmtId="0" fontId="25" fillId="5" borderId="29" xfId="0" applyFont="1" applyFill="1" applyBorder="1" applyAlignment="1">
      <alignment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xf>
    <xf numFmtId="0" fontId="25" fillId="5" borderId="29" xfId="0" applyFont="1" applyFill="1" applyBorder="1" applyAlignment="1">
      <alignment horizontal="center" vertical="center"/>
    </xf>
    <xf numFmtId="0" fontId="3" fillId="3" borderId="79"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23" fillId="3" borderId="10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83"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5" xfId="0" applyFont="1" applyFill="1" applyBorder="1" applyAlignment="1">
      <alignment horizontal="center" vertical="center" wrapText="1"/>
    </xf>
    <xf numFmtId="3" fontId="21" fillId="6" borderId="83" xfId="0" applyNumberFormat="1" applyFont="1" applyFill="1" applyBorder="1" applyAlignment="1">
      <alignment horizontal="center" vertical="center"/>
    </xf>
    <xf numFmtId="0" fontId="21" fillId="11" borderId="8" xfId="0" applyFont="1" applyFill="1" applyBorder="1" applyAlignment="1">
      <alignment horizontal="center" vertical="center" wrapText="1"/>
    </xf>
    <xf numFmtId="0" fontId="21" fillId="3" borderId="117"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3" fontId="21" fillId="7" borderId="31" xfId="0" applyNumberFormat="1" applyFont="1" applyFill="1" applyBorder="1" applyAlignment="1">
      <alignment horizontal="center" vertical="center"/>
    </xf>
    <xf numFmtId="3" fontId="21" fillId="7" borderId="29" xfId="0" applyNumberFormat="1" applyFont="1" applyFill="1" applyBorder="1" applyAlignment="1">
      <alignment horizontal="center" vertical="center"/>
    </xf>
    <xf numFmtId="0" fontId="21" fillId="11" borderId="6" xfId="0" applyFont="1" applyFill="1" applyBorder="1" applyAlignment="1">
      <alignment horizontal="center" vertical="center" wrapText="1"/>
    </xf>
    <xf numFmtId="0" fontId="21" fillId="11" borderId="105" xfId="0" applyFont="1" applyFill="1" applyBorder="1" applyAlignment="1">
      <alignment horizontal="center" vertical="center" wrapText="1"/>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106"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07" xfId="0" applyFont="1" applyFill="1" applyBorder="1" applyAlignment="1">
      <alignment horizontal="center" vertical="center"/>
    </xf>
    <xf numFmtId="0" fontId="21" fillId="11" borderId="7"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3" fontId="21" fillId="6" borderId="6" xfId="0" applyNumberFormat="1" applyFont="1" applyFill="1" applyBorder="1" applyAlignment="1">
      <alignment horizontal="center" vertical="center" wrapText="1"/>
    </xf>
    <xf numFmtId="3" fontId="21" fillId="6" borderId="7" xfId="0" applyNumberFormat="1" applyFont="1" applyFill="1" applyBorder="1" applyAlignment="1">
      <alignment horizontal="center" vertical="center" wrapText="1"/>
    </xf>
    <xf numFmtId="3" fontId="21" fillId="6" borderId="105" xfId="0" applyNumberFormat="1" applyFont="1" applyFill="1" applyBorder="1" applyAlignment="1">
      <alignment horizontal="center" vertical="center" wrapText="1"/>
    </xf>
    <xf numFmtId="0" fontId="21" fillId="3" borderId="30" xfId="0" applyFont="1" applyFill="1" applyBorder="1" applyAlignment="1">
      <alignment horizontal="center" vertical="center"/>
    </xf>
    <xf numFmtId="0" fontId="21" fillId="3" borderId="31" xfId="0" applyFont="1" applyFill="1" applyBorder="1" applyAlignment="1">
      <alignment horizontal="center" vertical="center"/>
    </xf>
    <xf numFmtId="0" fontId="21" fillId="3" borderId="29" xfId="0" applyFont="1" applyFill="1" applyBorder="1" applyAlignment="1">
      <alignment horizontal="center" vertical="center"/>
    </xf>
    <xf numFmtId="3" fontId="21" fillId="6" borderId="3" xfId="0" applyNumberFormat="1" applyFont="1" applyFill="1" applyBorder="1" applyAlignment="1">
      <alignment horizontal="center" vertical="center" wrapText="1"/>
    </xf>
    <xf numFmtId="3" fontId="21" fillId="6" borderId="4" xfId="0" applyNumberFormat="1" applyFont="1" applyFill="1" applyBorder="1" applyAlignment="1">
      <alignment horizontal="center" vertical="center" wrapText="1"/>
    </xf>
    <xf numFmtId="3" fontId="21" fillId="6" borderId="102" xfId="0" applyNumberFormat="1" applyFont="1" applyFill="1" applyBorder="1" applyAlignment="1">
      <alignment horizontal="center" vertical="center" wrapText="1"/>
    </xf>
    <xf numFmtId="3" fontId="21" fillId="6" borderId="5" xfId="0" applyNumberFormat="1" applyFont="1" applyFill="1" applyBorder="1" applyAlignment="1">
      <alignment horizontal="center" vertical="center" wrapText="1"/>
    </xf>
    <xf numFmtId="3" fontId="21" fillId="6" borderId="118" xfId="0" applyNumberFormat="1" applyFont="1" applyFill="1" applyBorder="1" applyAlignment="1">
      <alignment horizontal="center" vertical="center" wrapText="1"/>
    </xf>
    <xf numFmtId="3" fontId="21" fillId="6" borderId="103" xfId="0" applyNumberFormat="1" applyFont="1" applyFill="1" applyBorder="1" applyAlignment="1">
      <alignment horizontal="center"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3" fontId="21" fillId="9" borderId="5" xfId="0" applyNumberFormat="1" applyFont="1" applyFill="1" applyBorder="1" applyAlignment="1">
      <alignment horizontal="right" vertical="center"/>
    </xf>
    <xf numFmtId="3" fontId="21" fillId="9" borderId="103" xfId="0" applyNumberFormat="1" applyFont="1" applyFill="1" applyBorder="1" applyAlignment="1">
      <alignment horizontal="right" vertical="center"/>
    </xf>
    <xf numFmtId="3" fontId="21" fillId="6" borderId="118" xfId="0" applyNumberFormat="1" applyFont="1" applyFill="1" applyBorder="1" applyAlignment="1">
      <alignment horizontal="center" vertical="center"/>
    </xf>
    <xf numFmtId="3" fontId="21" fillId="6" borderId="103" xfId="0" applyNumberFormat="1" applyFont="1" applyFill="1" applyBorder="1" applyAlignment="1">
      <alignment horizontal="center" vertical="center"/>
    </xf>
    <xf numFmtId="0" fontId="21" fillId="6" borderId="3" xfId="0" applyFont="1" applyFill="1" applyBorder="1" applyAlignment="1">
      <alignment horizontal="center" vertical="center" wrapText="1"/>
    </xf>
    <xf numFmtId="9" fontId="25" fillId="9" borderId="27" xfId="1" applyFont="1" applyFill="1" applyBorder="1" applyAlignment="1">
      <alignment horizontal="center" vertical="center"/>
    </xf>
    <xf numFmtId="9" fontId="25" fillId="9" borderId="24" xfId="1" applyFont="1" applyFill="1" applyBorder="1" applyAlignment="1">
      <alignment horizontal="center" vertical="center"/>
    </xf>
    <xf numFmtId="3" fontId="25" fillId="5" borderId="30" xfId="0" applyNumberFormat="1" applyFont="1" applyFill="1" applyBorder="1" applyAlignment="1">
      <alignment horizontal="center" vertical="center" wrapText="1"/>
    </xf>
    <xf numFmtId="3" fontId="25" fillId="5" borderId="31" xfId="0" applyNumberFormat="1" applyFont="1" applyFill="1" applyBorder="1" applyAlignment="1">
      <alignment horizontal="center" vertical="center" wrapText="1"/>
    </xf>
    <xf numFmtId="0" fontId="22" fillId="5" borderId="0" xfId="0" applyFont="1" applyFill="1" applyAlignment="1">
      <alignment horizontal="center" vertical="center"/>
    </xf>
    <xf numFmtId="3" fontId="25" fillId="5" borderId="29" xfId="0" applyNumberFormat="1"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27" xfId="0" applyFont="1" applyFill="1" applyBorder="1" applyAlignment="1">
      <alignment horizontal="center" vertical="center" wrapText="1"/>
    </xf>
    <xf numFmtId="0" fontId="25" fillId="5" borderId="23" xfId="0" applyFont="1" applyFill="1" applyBorder="1" applyAlignment="1">
      <alignment horizontal="center" vertical="center" wrapText="1"/>
    </xf>
    <xf numFmtId="0" fontId="25" fillId="5" borderId="32" xfId="0" applyFont="1" applyFill="1" applyBorder="1" applyAlignment="1">
      <alignment horizontal="center" vertical="center" wrapText="1"/>
    </xf>
    <xf numFmtId="0" fontId="25" fillId="5" borderId="24" xfId="0" applyFont="1" applyFill="1" applyBorder="1" applyAlignment="1">
      <alignment horizontal="center" vertical="center" wrapText="1"/>
    </xf>
    <xf numFmtId="3" fontId="25" fillId="4" borderId="28" xfId="8" applyNumberFormat="1" applyFont="1" applyFill="1" applyBorder="1" applyAlignment="1">
      <alignment horizontal="center" vertical="center" wrapText="1"/>
    </xf>
    <xf numFmtId="3" fontId="25" fillId="4" borderId="0" xfId="8" applyNumberFormat="1" applyFont="1" applyFill="1" applyBorder="1" applyAlignment="1">
      <alignment horizontal="center" vertical="center" wrapText="1"/>
    </xf>
    <xf numFmtId="3" fontId="25" fillId="4" borderId="23" xfId="8" applyNumberFormat="1" applyFont="1" applyFill="1" applyBorder="1" applyAlignment="1">
      <alignment horizontal="center" vertical="center" wrapText="1"/>
    </xf>
    <xf numFmtId="3" fontId="25" fillId="4" borderId="32" xfId="8" applyNumberFormat="1" applyFont="1" applyFill="1" applyBorder="1" applyAlignment="1">
      <alignment horizontal="center" vertical="center" wrapText="1"/>
    </xf>
    <xf numFmtId="3" fontId="25" fillId="7" borderId="28" xfId="8" applyNumberFormat="1" applyFont="1" applyFill="1" applyBorder="1" applyAlignment="1">
      <alignment horizontal="center" vertical="center" wrapText="1"/>
    </xf>
    <xf numFmtId="3" fontId="25" fillId="7" borderId="19" xfId="8" applyNumberFormat="1" applyFont="1" applyFill="1" applyBorder="1" applyAlignment="1">
      <alignment horizontal="center" vertical="center" wrapText="1"/>
    </xf>
    <xf numFmtId="3" fontId="25" fillId="7" borderId="23" xfId="8" applyNumberFormat="1" applyFont="1" applyFill="1" applyBorder="1" applyAlignment="1">
      <alignment horizontal="center" vertical="center" wrapText="1"/>
    </xf>
    <xf numFmtId="3" fontId="25" fillId="7" borderId="24" xfId="8" applyNumberFormat="1"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3" borderId="106" xfId="0" applyFont="1" applyFill="1" applyBorder="1" applyAlignment="1">
      <alignment horizontal="center" vertical="center"/>
    </xf>
    <xf numFmtId="0" fontId="21" fillId="3" borderId="85" xfId="0" applyFont="1" applyFill="1" applyBorder="1" applyAlignment="1">
      <alignment horizontal="center" vertical="center"/>
    </xf>
    <xf numFmtId="0" fontId="21" fillId="3" borderId="106" xfId="0" applyFont="1" applyFill="1" applyBorder="1" applyAlignment="1">
      <alignment horizontal="center" vertical="center" wrapText="1"/>
    </xf>
    <xf numFmtId="0" fontId="21" fillId="3" borderId="85"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7" xfId="0" applyFont="1" applyFill="1" applyBorder="1" applyAlignment="1">
      <alignment horizontal="center" vertical="center" wrapText="1"/>
    </xf>
    <xf numFmtId="3" fontId="25" fillId="7" borderId="25" xfId="8" applyNumberFormat="1" applyFont="1" applyFill="1" applyBorder="1" applyAlignment="1">
      <alignment horizontal="center" vertical="center" wrapText="1"/>
    </xf>
    <xf numFmtId="3" fontId="25" fillId="7" borderId="27" xfId="8" applyNumberFormat="1" applyFont="1" applyFill="1" applyBorder="1" applyAlignment="1">
      <alignment horizontal="center" vertical="center" wrapText="1"/>
    </xf>
    <xf numFmtId="3" fontId="25" fillId="4" borderId="25" xfId="8" applyNumberFormat="1" applyFont="1" applyFill="1" applyBorder="1" applyAlignment="1">
      <alignment horizontal="center" vertical="center" wrapText="1"/>
    </xf>
    <xf numFmtId="3" fontId="25" fillId="4" borderId="26" xfId="8" applyNumberFormat="1" applyFont="1" applyFill="1" applyBorder="1" applyAlignment="1">
      <alignment horizontal="center" vertical="center" wrapText="1"/>
    </xf>
    <xf numFmtId="1" fontId="6" fillId="0" borderId="0" xfId="2" applyNumberFormat="1" applyFont="1" applyBorder="1" applyAlignment="1">
      <alignment horizontal="center"/>
    </xf>
    <xf numFmtId="1" fontId="6" fillId="0" borderId="74" xfId="2" applyNumberFormat="1" applyFont="1" applyBorder="1" applyAlignment="1">
      <alignment horizontal="center"/>
    </xf>
    <xf numFmtId="1" fontId="6" fillId="0" borderId="52" xfId="2" applyNumberFormat="1" applyFont="1" applyBorder="1" applyAlignment="1">
      <alignment horizontal="center"/>
    </xf>
    <xf numFmtId="0" fontId="6" fillId="0" borderId="64" xfId="2" applyNumberFormat="1" applyFont="1" applyBorder="1" applyAlignment="1">
      <alignment vertical="top" wrapText="1"/>
    </xf>
    <xf numFmtId="1" fontId="6" fillId="0" borderId="65" xfId="2" applyNumberFormat="1" applyFont="1" applyBorder="1" applyAlignment="1">
      <alignment vertical="top" wrapText="1"/>
    </xf>
    <xf numFmtId="1" fontId="6" fillId="0" borderId="67" xfId="2" applyNumberFormat="1" applyFont="1" applyBorder="1" applyAlignment="1">
      <alignment vertical="top" wrapText="1"/>
    </xf>
    <xf numFmtId="1" fontId="6" fillId="0" borderId="95" xfId="2" applyNumberFormat="1" applyFont="1" applyBorder="1" applyAlignment="1">
      <alignment horizontal="center" vertical="center" wrapText="1"/>
    </xf>
    <xf numFmtId="1" fontId="6" fillId="0" borderId="94" xfId="2" applyNumberFormat="1" applyFont="1" applyBorder="1" applyAlignment="1">
      <alignment horizontal="center" vertical="center" wrapText="1"/>
    </xf>
    <xf numFmtId="1" fontId="6" fillId="0" borderId="93" xfId="2" applyNumberFormat="1" applyFont="1" applyBorder="1" applyAlignment="1">
      <alignment horizontal="center" vertical="center" wrapText="1"/>
    </xf>
    <xf numFmtId="0" fontId="6" fillId="0" borderId="118" xfId="2" applyNumberFormat="1" applyFont="1" applyBorder="1" applyAlignment="1">
      <alignment horizontal="left" vertical="center" wrapText="1"/>
    </xf>
    <xf numFmtId="1" fontId="6" fillId="0" borderId="118" xfId="2" applyNumberFormat="1" applyFont="1" applyBorder="1" applyAlignment="1">
      <alignment horizontal="left" vertical="center" wrapText="1"/>
    </xf>
    <xf numFmtId="1" fontId="6" fillId="0" borderId="35" xfId="2" applyNumberFormat="1" applyFont="1" applyBorder="1" applyAlignment="1">
      <alignment horizontal="center"/>
    </xf>
    <xf numFmtId="0" fontId="9" fillId="5" borderId="76" xfId="2" applyNumberFormat="1" applyFont="1" applyFill="1" applyBorder="1" applyAlignment="1">
      <alignment horizontal="center"/>
    </xf>
    <xf numFmtId="1" fontId="9" fillId="5" borderId="77" xfId="2" applyNumberFormat="1" applyFont="1" applyFill="1" applyBorder="1" applyAlignment="1">
      <alignment horizontal="center"/>
    </xf>
    <xf numFmtId="1" fontId="9" fillId="5" borderId="78" xfId="2" applyNumberFormat="1" applyFont="1" applyFill="1" applyBorder="1" applyAlignment="1">
      <alignment horizontal="center"/>
    </xf>
    <xf numFmtId="0" fontId="11" fillId="0" borderId="0" xfId="0" quotePrefix="1" applyFont="1" applyBorder="1" applyAlignment="1">
      <alignment horizontal="left" wrapText="1"/>
    </xf>
    <xf numFmtId="0" fontId="6" fillId="3" borderId="120" xfId="2" applyNumberFormat="1" applyFont="1" applyFill="1" applyBorder="1" applyAlignment="1">
      <alignment horizontal="center" vertical="center"/>
    </xf>
    <xf numFmtId="1" fontId="6" fillId="3" borderId="34" xfId="2" applyNumberFormat="1" applyFont="1" applyFill="1" applyBorder="1" applyAlignment="1">
      <alignment horizontal="center" vertical="center"/>
    </xf>
    <xf numFmtId="1" fontId="6" fillId="3" borderId="121" xfId="2" applyNumberFormat="1" applyFont="1" applyFill="1" applyBorder="1" applyAlignment="1">
      <alignment horizontal="center" vertical="center"/>
    </xf>
    <xf numFmtId="0" fontId="8" fillId="0" borderId="118" xfId="2" applyNumberFormat="1" applyFont="1" applyBorder="1" applyAlignment="1">
      <alignment horizontal="left" vertical="center" wrapText="1"/>
    </xf>
    <xf numFmtId="1" fontId="8" fillId="0" borderId="118" xfId="2" applyNumberFormat="1" applyFont="1" applyBorder="1" applyAlignment="1">
      <alignment horizontal="left" vertical="center" wrapText="1"/>
    </xf>
    <xf numFmtId="1" fontId="6" fillId="0" borderId="118" xfId="2" applyNumberFormat="1" applyFont="1" applyBorder="1" applyAlignment="1">
      <alignment horizontal="center" vertical="center" wrapText="1"/>
    </xf>
    <xf numFmtId="0" fontId="6" fillId="8" borderId="40" xfId="2" applyNumberFormat="1" applyFont="1" applyFill="1" applyBorder="1" applyAlignment="1">
      <alignment horizontal="left"/>
    </xf>
    <xf numFmtId="1" fontId="6" fillId="8" borderId="39" xfId="2" applyNumberFormat="1" applyFont="1" applyFill="1" applyBorder="1" applyAlignment="1">
      <alignment horizontal="left"/>
    </xf>
    <xf numFmtId="1" fontId="6" fillId="8" borderId="41" xfId="2" applyNumberFormat="1" applyFont="1" applyFill="1" applyBorder="1" applyAlignment="1">
      <alignment horizontal="left"/>
    </xf>
    <xf numFmtId="1" fontId="6" fillId="0" borderId="92" xfId="2" applyNumberFormat="1" applyFont="1" applyBorder="1" applyAlignment="1">
      <alignment horizontal="center"/>
    </xf>
    <xf numFmtId="0" fontId="14" fillId="0" borderId="52" xfId="2" applyNumberFormat="1" applyFont="1" applyBorder="1" applyAlignment="1">
      <alignment horizontal="left" vertical="top" wrapText="1"/>
    </xf>
    <xf numFmtId="1" fontId="6" fillId="0" borderId="0" xfId="2" applyNumberFormat="1" applyFont="1" applyBorder="1" applyAlignment="1">
      <alignment horizontal="left" vertical="top" wrapText="1"/>
    </xf>
    <xf numFmtId="1" fontId="6" fillId="0" borderId="60" xfId="2" applyNumberFormat="1" applyFont="1" applyBorder="1" applyAlignment="1">
      <alignment horizontal="left" vertical="top" wrapText="1"/>
    </xf>
    <xf numFmtId="0" fontId="6" fillId="0" borderId="52" xfId="2" applyNumberFormat="1" applyFont="1" applyBorder="1" applyAlignment="1">
      <alignment horizontal="left" vertical="top" wrapText="1"/>
    </xf>
    <xf numFmtId="0" fontId="6" fillId="0" borderId="64" xfId="2" applyNumberFormat="1" applyFont="1" applyBorder="1" applyAlignment="1">
      <alignment horizontal="left" vertical="top" wrapText="1"/>
    </xf>
    <xf numFmtId="1" fontId="6" fillId="0" borderId="65" xfId="2" applyNumberFormat="1" applyFont="1" applyBorder="1" applyAlignment="1">
      <alignment horizontal="left" vertical="top" wrapText="1"/>
    </xf>
    <xf numFmtId="1" fontId="6" fillId="0" borderId="66" xfId="2" applyNumberFormat="1" applyFont="1" applyBorder="1" applyAlignment="1">
      <alignment horizontal="left" vertical="top" wrapText="1"/>
    </xf>
    <xf numFmtId="0" fontId="14" fillId="0" borderId="45" xfId="2" applyNumberFormat="1" applyFont="1" applyBorder="1" applyAlignment="1">
      <alignment horizontal="left" vertical="top" wrapText="1"/>
    </xf>
    <xf numFmtId="1" fontId="14" fillId="0" borderId="45" xfId="2" applyNumberFormat="1" applyFont="1" applyBorder="1" applyAlignment="1">
      <alignment horizontal="left" vertical="top" wrapText="1"/>
    </xf>
    <xf numFmtId="0" fontId="6" fillId="0" borderId="46" xfId="2" applyNumberFormat="1" applyFont="1" applyBorder="1" applyAlignment="1">
      <alignment vertical="top" wrapText="1"/>
    </xf>
    <xf numFmtId="1" fontId="6" fillId="0" borderId="46" xfId="2" applyNumberFormat="1" applyFont="1" applyBorder="1" applyAlignment="1">
      <alignment vertical="top" wrapText="1"/>
    </xf>
    <xf numFmtId="0" fontId="6" fillId="0" borderId="47" xfId="2" applyNumberFormat="1" applyFont="1" applyBorder="1" applyAlignment="1">
      <alignment vertical="top" wrapText="1"/>
    </xf>
    <xf numFmtId="1" fontId="6" fillId="0" borderId="47" xfId="2" applyNumberFormat="1" applyFont="1" applyBorder="1" applyAlignment="1">
      <alignment vertical="top" wrapText="1"/>
    </xf>
    <xf numFmtId="0" fontId="9" fillId="8" borderId="40" xfId="2" applyNumberFormat="1" applyFont="1" applyFill="1" applyBorder="1" applyAlignment="1">
      <alignment horizontal="center"/>
    </xf>
    <xf numFmtId="1" fontId="9" fillId="8" borderId="39" xfId="2" applyNumberFormat="1" applyFont="1" applyFill="1" applyBorder="1" applyAlignment="1">
      <alignment horizontal="center"/>
    </xf>
    <xf numFmtId="1" fontId="9" fillId="8" borderId="41" xfId="2" applyNumberFormat="1" applyFont="1" applyFill="1" applyBorder="1" applyAlignment="1">
      <alignment horizontal="center"/>
    </xf>
    <xf numFmtId="0" fontId="6" fillId="0" borderId="0" xfId="2" applyNumberFormat="1" applyFont="1" applyBorder="1" applyAlignment="1">
      <alignment vertical="top" wrapText="1"/>
    </xf>
    <xf numFmtId="1" fontId="6" fillId="0" borderId="0" xfId="2" applyNumberFormat="1" applyFont="1" applyBorder="1" applyAlignment="1">
      <alignment vertical="top" wrapText="1"/>
    </xf>
    <xf numFmtId="0" fontId="6" fillId="0" borderId="44" xfId="2" applyNumberFormat="1" applyFont="1" applyBorder="1" applyAlignment="1">
      <alignment horizontal="left" vertical="top" wrapText="1"/>
    </xf>
    <xf numFmtId="1" fontId="6" fillId="0" borderId="44" xfId="2" applyNumberFormat="1" applyFont="1" applyBorder="1" applyAlignment="1">
      <alignment horizontal="left" vertical="top" wrapText="1"/>
    </xf>
  </cellXfs>
  <cellStyles count="9">
    <cellStyle name="Comma 2" xfId="6"/>
    <cellStyle name="Currency" xfId="8" builtinId="4"/>
    <cellStyle name="Currency 2" xfId="5"/>
    <cellStyle name="Normal" xfId="0" builtinId="0"/>
    <cellStyle name="Normal 2" xfId="2"/>
    <cellStyle name="Normal 3" xfId="3"/>
    <cellStyle name="Normal 7" xfId="7"/>
    <cellStyle name="Percent" xfId="1" builtinId="5"/>
    <cellStyle name="Percent 2" xfId="4"/>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data-set">
        <xsd:complexType>
          <xsd:sequence minOccurs="0">
            <xsd:element minOccurs="0" nillable="true" name="CCMFunding" form="unqualified">
              <xsd:complexType>
                <xsd:sequence minOccurs="0">
                  <xsd:element minOccurs="0" nillable="true" type="xsd:string" name="CCM" form="unqualified"/>
                  <xsd:element minOccurs="0" nillable="true" type="xsd:string" name="CCMAgreement" form="unqualified"/>
                  <xsd:element minOccurs="0" nillable="true" type="xsd:string" name="StartDate" form="unqualified"/>
                  <xsd:element minOccurs="0" nillable="true" type="xsd:string" name="EndDate" form="unqualified"/>
                  <xsd:element minOccurs="0" nillable="true" type="xsd:string" name="Year" form="unqualified"/>
                  <xsd:element minOccurs="0" nillable="true" type="xsd:string" name="Currency" form="unqualified"/>
                  <xsd:element minOccurs="0" nillable="true" type="xsd:string" name="TotalBudgetForCurrentYear" form="unqualified"/>
                  <xsd:element minOccurs="0" nillable="true" type="xsd:string" name="TotalExpenditureForCurrentYear" form="unqualified"/>
                  <xsd:element minOccurs="0" nillable="true" type="xsd:string" name="TotalAbsorptionForCurrentYear" form="unqualified"/>
                  <xsd:element minOccurs="0" nillable="true" type="xsd:string" name="CBBankStatements" form="unqualified"/>
                  <xsd:element minOccurs="0" nillable="true" type="xsd:string" name="CBBankStatementsComment" form="unqualified"/>
                  <xsd:element minOccurs="0" nillable="true" type="xsd:string" name="CashInTransitForRP" form="unqualified"/>
                  <xsd:element minOccurs="0" nillable="true" type="xsd:string" name="CashInTransitForRPComment" form="unqualified"/>
                  <xsd:element minOccurs="0" nillable="true" type="xsd:string" name="CashInTransitAfterRP" form="unqualified"/>
                  <xsd:element minOccurs="0" nillable="true" type="xsd:string" name="CashInTransitAfterRPComment" form="unqualified"/>
                  <xsd:element minOccurs="0" nillable="true" type="xsd:string" name="TotalCBReported" form="unqualified"/>
                  <xsd:element minOccurs="0" nillable="true" name="HR" form="unqualified">
                    <xsd:complexType>
                      <xsd:sequence minOccurs="0">
                        <xsd:element minOccurs="0" maxOccurs="unbounded" nillable="true" name="HRItem" form="unqualified">
                          <xsd:complexType>
                            <xsd:sequence minOccurs="0">
                              <xsd:element minOccurs="0" nillable="true" type="xsd:string" name="HRPosition" form="unqualified"/>
                              <xsd:element minOccurs="0" nillable="true" type="xsd:string" name="HRApproved" form="unqualified"/>
                              <xsd:element minOccurs="0" nillable="true" type="xsd:string" name="HRReported" form="unqualified"/>
                              <xsd:element minOccurs="0" nillable="true" type="xsd:string" name="HRReasonsForVariance" form="unqualified"/>
                            </xsd:sequence>
                          </xsd:complexType>
                        </xsd:element>
                      </xsd:sequence>
                    </xsd:complexType>
                  </xsd:element>
                  <xsd:element minOccurs="0" nillable="true" name="CostGrouping" form="unqualified">
                    <xsd:complexType>
                      <xsd:sequence minOccurs="0">
                        <xsd:element minOccurs="0" maxOccurs="unbounded" nillable="true" name="CostGroupingItem" form="unqualified">
                          <xsd:complexType>
                            <xsd:sequence minOccurs="0">
                              <xsd:element minOccurs="0" nillable="true" type="xsd:string" name="CostGroupingCat" form="unqualified"/>
                              <xsd:element minOccurs="0" nillable="true" type="xsd:string" name="CGBudgetY1" form="unqualified"/>
                              <xsd:element minOccurs="0" nillable="true" type="xsd:string" name="CGExpY1" form="unqualified"/>
                              <xsd:element minOccurs="0" nillable="true" type="xsd:string" name="CGBudgetY2" form="unqualified"/>
                              <xsd:element minOccurs="0" nillable="true" type="xsd:string" name="CGExpY2" form="unqualified"/>
                              <xsd:element minOccurs="0" nillable="true" type="xsd:string" name="CGBudgetY3" form="unqualified"/>
                              <xsd:element minOccurs="0" nillable="true" type="xsd:string" name="CGExpY3" form="unqualified"/>
                              <xsd:element minOccurs="0" nillable="true" type="xsd:string" name="CGBudgetTotal" form="unqualified"/>
                              <xsd:element minOccurs="0" nillable="true" type="xsd:string" name="CGExpTotal" form="unqualified"/>
                            </xsd:sequence>
                          </xsd:complexType>
                        </xsd:element>
                      </xsd:sequence>
                    </xsd:complexType>
                  </xsd:element>
                  <xsd:element minOccurs="0" nillable="true" name="Performance" form="unqualified">
                    <xsd:complexType>
                      <xsd:sequence minOccurs="0">
                        <xsd:element minOccurs="0" maxOccurs="unbounded" nillable="true" name="PerformanceItem" form="unqualified">
                          <xsd:complexType>
                            <xsd:sequence minOccurs="0">
                              <xsd:element minOccurs="0" nillable="true" type="xsd:string" name="PerformanceArea" form="unqualified"/>
                              <xsd:element minOccurs="0" nillable="true" type="xsd:string" name="PABudgetY1" form="unqualified"/>
                              <xsd:element minOccurs="0" nillable="true" type="xsd:string" name="PAExpY1" form="unqualified"/>
                              <xsd:element minOccurs="0" nillable="true" type="xsd:string" name="PABudgetY2" form="unqualified"/>
                              <xsd:element minOccurs="0" nillable="true" type="xsd:string" name="PAExpY2" form="unqualified"/>
                              <xsd:element minOccurs="0" nillable="true" type="xsd:string" name="PABudgetY3" form="unqualified"/>
                              <xsd:element minOccurs="0" nillable="true" type="xsd:string" name="PAExpY3" form="unqualified"/>
                              <xsd:element minOccurs="0" nillable="true" type="xsd:string" name="PABudgetTotal" form="unqualified"/>
                              <xsd:element minOccurs="0" nillable="true" type="xsd:string" name="PAExpTotal" form="unqualified"/>
                            </xsd:sequence>
                          </xsd:complexType>
                        </xsd:element>
                      </xsd:sequence>
                    </xsd:complexType>
                  </xsd:element>
                  <xsd:element minOccurs="0" nillable="true" name="Activities" form="unqualified">
                    <xsd:complexType>
                      <xsd:sequence minOccurs="0">
                        <xsd:element minOccurs="0" maxOccurs="unbounded" nillable="true" name="ActivityItem" form="unqualified">
                          <xsd:complexType>
                            <xsd:sequence minOccurs="0">
                              <xsd:element minOccurs="0" nillable="true" type="xsd:string" name="Activity" form="unqualified"/>
                              <xsd:element minOccurs="0" nillable="true" type="xsd:string" name="ACTBudgetY1" form="unqualified"/>
                              <xsd:element minOccurs="0" nillable="true" type="xsd:string" name="ACTExpY1" form="unqualified"/>
                              <xsd:element minOccurs="0" nillable="true" type="xsd:string" name="ACTBudgetY2" form="unqualified"/>
                              <xsd:element minOccurs="0" nillable="true" type="xsd:string" name="ACTExpY2" form="unqualified"/>
                              <xsd:element minOccurs="0" nillable="true" type="xsd:string" name="ACTBudgetY3" form="unqualified"/>
                              <xsd:element minOccurs="0" nillable="true" type="xsd:string" name="ACTExpY3" form="unqualified"/>
                              <xsd:element minOccurs="0" nillable="true" type="xsd:string" name="ACTBudgetTotal" form="unqualified"/>
                              <xsd:element minOccurs="0" nillable="true" type="xsd:string" name="ACTExpTotal" form="unqualified"/>
                            </xsd:sequence>
                          </xsd:complexType>
                        </xsd:element>
                      </xsd:sequence>
                    </xsd:complexType>
                  </xsd:element>
                  <xsd:element minOccurs="0" nillable="true" name="SC" form="unqualified">
                    <xsd:complexType>
                      <xsd:sequence minOccurs="0">
                        <xsd:element minOccurs="0" maxOccurs="unbounded" nillable="true" name="SCItem" form="unqualified">
                          <xsd:complexType>
                            <xsd:sequence minOccurs="0">
                              <xsd:element minOccurs="0" nillable="true" type="xsd:string" name="Condition" form="unqualified"/>
                              <xsd:element minOccurs="0" nillable="true" type="xsd:string" name="SCBudgetY1" form="unqualified"/>
                              <xsd:element minOccurs="0" nillable="true" type="xsd:string" name="SCExpY1" form="unqualified"/>
                              <xsd:element minOccurs="0" nillable="true" type="xsd:string" name="SCBudgetY2" form="unqualified"/>
                              <xsd:element minOccurs="0" nillable="true" type="xsd:string" name="SCExpY2" form="unqualified"/>
                              <xsd:element minOccurs="0" nillable="true" type="xsd:string" name="SCBudgetY3" form="unqualified"/>
                              <xsd:element minOccurs="0" nillable="true" type="xsd:string" name="SCExpY3" form="unqualified"/>
                              <xsd:element minOccurs="0" nillable="true" type="xsd:string" name="SCBudgetTotal" form="unqualified"/>
                              <xsd:element minOccurs="0" nillable="true" type="xsd:string" name="SCExpTotal" form="unqualified"/>
                            </xsd:sequence>
                          </xsd:complexType>
                        </xsd:element>
                      </xsd:sequence>
                    </xsd:complexType>
                  </xsd:element>
                </xsd:sequence>
              </xsd:complexType>
            </xsd:element>
          </xsd:sequence>
        </xsd:complexType>
      </xsd:element>
    </xsd:schema>
  </Schema>
  <Map ID="1" Name="data-set_Map" RootElement="data-set"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29"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5494337" y="2286000"/>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5518150" y="211931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5521325" y="1562100"/>
          <a:ext cx="1749206" cy="514286"/>
        </a:xfrm>
        <a:prstGeom prst="rect">
          <a:avLst/>
        </a:prstGeom>
      </xdr:spPr>
    </xdr:pic>
    <xdr:clientData/>
  </xdr:oneCellAnchor>
  <xdr:twoCellAnchor editAs="oneCell">
    <xdr:from>
      <xdr:col>0</xdr:col>
      <xdr:colOff>38100</xdr:colOff>
      <xdr:row>0</xdr:row>
      <xdr:rowOff>28575</xdr:rowOff>
    </xdr:from>
    <xdr:to>
      <xdr:col>2</xdr:col>
      <xdr:colOff>1209675</xdr:colOff>
      <xdr:row>2</xdr:row>
      <xdr:rowOff>41943</xdr:rowOff>
    </xdr:to>
    <xdr:pic>
      <xdr:nvPicPr>
        <xdr:cNvPr id="5" name="Picture 4"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038475" cy="375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38101</xdr:colOff>
      <xdr:row>0</xdr:row>
      <xdr:rowOff>28576</xdr:rowOff>
    </xdr:from>
    <xdr:to>
      <xdr:col>3</xdr:col>
      <xdr:colOff>228600</xdr:colOff>
      <xdr:row>2</xdr:row>
      <xdr:rowOff>47068</xdr:rowOff>
    </xdr:to>
    <xdr:pic>
      <xdr:nvPicPr>
        <xdr:cNvPr id="5" name="Picture 4"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1" y="28576"/>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7937</xdr:colOff>
      <xdr:row>15</xdr:row>
      <xdr:rowOff>0</xdr:rowOff>
    </xdr:from>
    <xdr:ext cx="2431745" cy="400000"/>
    <xdr:pic>
      <xdr:nvPicPr>
        <xdr:cNvPr id="2" name="Picture 1"/>
        <xdr:cNvPicPr>
          <a:picLocks noChangeAspect="1"/>
        </xdr:cNvPicPr>
      </xdr:nvPicPr>
      <xdr:blipFill>
        <a:blip xmlns:r="http://schemas.openxmlformats.org/officeDocument/2006/relationships" r:embed="rId1"/>
        <a:stretch>
          <a:fillRect/>
        </a:stretch>
      </xdr:blipFill>
      <xdr:spPr>
        <a:xfrm>
          <a:off x="8085137" y="6829425"/>
          <a:ext cx="2431745" cy="400000"/>
        </a:xfrm>
        <a:prstGeom prst="rect">
          <a:avLst/>
        </a:prstGeom>
      </xdr:spPr>
    </xdr:pic>
    <xdr:clientData/>
  </xdr:oneCellAnchor>
  <xdr:oneCellAnchor>
    <xdr:from>
      <xdr:col>9</xdr:col>
      <xdr:colOff>31750</xdr:colOff>
      <xdr:row>14</xdr:row>
      <xdr:rowOff>23812</xdr:rowOff>
    </xdr:from>
    <xdr:ext cx="1244444" cy="371429"/>
    <xdr:pic>
      <xdr:nvPicPr>
        <xdr:cNvPr id="3" name="Picture 2"/>
        <xdr:cNvPicPr>
          <a:picLocks noChangeAspect="1"/>
        </xdr:cNvPicPr>
      </xdr:nvPicPr>
      <xdr:blipFill>
        <a:blip xmlns:r="http://schemas.openxmlformats.org/officeDocument/2006/relationships" r:embed="rId2"/>
        <a:stretch>
          <a:fillRect/>
        </a:stretch>
      </xdr:blipFill>
      <xdr:spPr>
        <a:xfrm>
          <a:off x="8108950" y="6291262"/>
          <a:ext cx="1244444" cy="371429"/>
        </a:xfrm>
        <a:prstGeom prst="rect">
          <a:avLst/>
        </a:prstGeom>
      </xdr:spPr>
    </xdr:pic>
    <xdr:clientData/>
  </xdr:oneCellAnchor>
  <xdr:oneCellAnchor>
    <xdr:from>
      <xdr:col>9</xdr:col>
      <xdr:colOff>34925</xdr:colOff>
      <xdr:row>11</xdr:row>
      <xdr:rowOff>38100</xdr:rowOff>
    </xdr:from>
    <xdr:ext cx="1749206" cy="514286"/>
    <xdr:pic>
      <xdr:nvPicPr>
        <xdr:cNvPr id="4" name="Picture 3"/>
        <xdr:cNvPicPr>
          <a:picLocks noChangeAspect="1"/>
        </xdr:cNvPicPr>
      </xdr:nvPicPr>
      <xdr:blipFill>
        <a:blip xmlns:r="http://schemas.openxmlformats.org/officeDocument/2006/relationships" r:embed="rId3"/>
        <a:stretch>
          <a:fillRect/>
        </a:stretch>
      </xdr:blipFill>
      <xdr:spPr>
        <a:xfrm>
          <a:off x="8112125" y="4533900"/>
          <a:ext cx="1749206" cy="514286"/>
        </a:xfrm>
        <a:prstGeom prst="rect">
          <a:avLst/>
        </a:prstGeom>
      </xdr:spPr>
    </xdr:pic>
    <xdr:clientData/>
  </xdr:oneCellAnchor>
  <xdr:twoCellAnchor editAs="oneCell">
    <xdr:from>
      <xdr:col>0</xdr:col>
      <xdr:colOff>47626</xdr:colOff>
      <xdr:row>0</xdr:row>
      <xdr:rowOff>28575</xdr:rowOff>
    </xdr:from>
    <xdr:to>
      <xdr:col>3</xdr:col>
      <xdr:colOff>238125</xdr:colOff>
      <xdr:row>2</xdr:row>
      <xdr:rowOff>55131</xdr:rowOff>
    </xdr:to>
    <xdr:pic>
      <xdr:nvPicPr>
        <xdr:cNvPr id="5" name="Picture 4"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6" y="28575"/>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40821</xdr:colOff>
      <xdr:row>0</xdr:row>
      <xdr:rowOff>54429</xdr:rowOff>
    </xdr:from>
    <xdr:to>
      <xdr:col>3</xdr:col>
      <xdr:colOff>807594</xdr:colOff>
      <xdr:row>1</xdr:row>
      <xdr:rowOff>204108</xdr:rowOff>
    </xdr:to>
    <xdr:pic>
      <xdr:nvPicPr>
        <xdr:cNvPr id="3" name="Picture 2"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29"/>
          <a:ext cx="3855594"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3</xdr:col>
      <xdr:colOff>257174</xdr:colOff>
      <xdr:row>2</xdr:row>
      <xdr:rowOff>75642</xdr:rowOff>
    </xdr:to>
    <xdr:pic>
      <xdr:nvPicPr>
        <xdr:cNvPr id="2" name="Picture 1" descr="https://tgf.sharepoint.com/sites/inside/Communications%20%20Templates%20%20Logos%20Library/TheGlobalFundLogo_Color_f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3314699" cy="3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3</xdr:col>
      <xdr:colOff>247649</xdr:colOff>
      <xdr:row>2</xdr:row>
      <xdr:rowOff>83706</xdr:rowOff>
    </xdr:to>
    <xdr:pic>
      <xdr:nvPicPr>
        <xdr:cNvPr id="2" name="Picture 1" descr="https://tgf.sharepoint.com/sites/inside/Communications%20%20Templates%20%20Logos%20Library/TheGlobalFundLogo_Color_e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3314699" cy="388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cts/Cost%20and%20Pricing/Final%20Budgets/Global%20Fund/Mali/2014.05%20NFM%20Submission/GF%20Mali%20Phase%201%20&amp;%202%20NFM%20internal%20hybrid_2014.07.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derkach/AppData/Local/Microsoft/Windows/Temporary%20Internet%20Files/Content.Outlook/RQRK5A9Q/FR-MCRAI-C-05_DB_03Feb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f\afaye\Desktop\MALI_Global%20Fund%20Budget%20Template%202014-07-11-revised%20by%20PS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heglobalfund.org/media/6046/core_pudr_form_e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DKapodistria\Desktop\PUDR%20template%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f\afaye\Desktop\Desktop%20Files%2017042012\SLE%20Summary%20Budget%20Phase%20%202%20Malaria_2701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as/AppData/Local/Microsoft/Windows/Temporary%20Internet%20Files/Content.Outlook/0O09I2GP/Master%20data%20in%20Perf%20Fwk%20Budget%20PSM%20(except%20PSM%20specific)%202015-06-03%2017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abouatme/AppData/Local/Microsoft/Windows/Temporary%20Internet%20Files/Content.IE5/W0OJ3YPY/Core_PUDR_Form_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Malaria_Financial%20Reporting%20Template_Jun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henneuse/AppData/Local/Microsoft/Windows/Temporary%20Internet%20Files/Content.Outlook/LX8CLMNA/TB_Financial%20Reporting%20Template_Jun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ge Page Information"/>
      <sheetName val="GF-Definitions"/>
      <sheetName val="GF-Instructions"/>
      <sheetName val="Interventions"/>
      <sheetName val="CostInputs"/>
      <sheetName val="CostGroupings"/>
      <sheetName val="Range Page"/>
      <sheetName val="GF-Cover"/>
      <sheetName val="GF-Recipients"/>
      <sheetName val="GF Objectives"/>
      <sheetName val="GF-Assumptions"/>
      <sheetName val="Assumptions-HR"/>
      <sheetName val="Detailed Assumptions"/>
      <sheetName val="Assumptions-Standard Unit Rate"/>
      <sheetName val="OLD Detailed Assumptions"/>
      <sheetName val="Sum of Old Detailed"/>
      <sheetName val="GF Module Interventions"/>
      <sheetName val="GF-Detailed Budget"/>
      <sheetName val="GF-Incremental"/>
      <sheetName val="GF-Summary Budget"/>
      <sheetName val="Summary Cost Inputs"/>
      <sheetName val="Setup"/>
      <sheetName val="NFM Detailed Budget"/>
      <sheetName val="NFM Budget Summary"/>
      <sheetName val="NFM QTR Summary"/>
      <sheetName val="PSI Summary by Year"/>
      <sheetName val="PSI Summary by Intervention"/>
      <sheetName val="ICR Summary"/>
      <sheetName val="PSI Int Detailed Roll-up"/>
      <sheetName val="START PSI---&gt;"/>
      <sheetName val="PSI Int A - routine"/>
      <sheetName val="PSI Int B - mass"/>
      <sheetName val="PSI Int C"/>
      <sheetName val="PSI Int D"/>
      <sheetName val="PSI Int E"/>
      <sheetName val="PSI Int F"/>
      <sheetName val="PSI Int G"/>
      <sheetName val="PSI Int H"/>
      <sheetName val="PSI Int I"/>
      <sheetName val="PSI Int J"/>
      <sheetName val="PSI Int K"/>
      <sheetName val="PSI Int L"/>
      <sheetName val="PSI Int M"/>
      <sheetName val="PSI Int N"/>
      <sheetName val="PSI Int O"/>
      <sheetName val="PSI Int P"/>
      <sheetName val="PSI Int Q"/>
      <sheetName val="PSI Int R"/>
      <sheetName val="---&gt;END PSI"/>
      <sheetName val="LISTS"/>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8">
          <cell r="A38">
            <v>7.0000000000000007E-2</v>
          </cell>
        </row>
        <row r="39">
          <cell r="A39">
            <v>0.03</v>
          </cell>
        </row>
        <row r="47">
          <cell r="A47">
            <v>0.77148300000000003</v>
          </cell>
        </row>
        <row r="48">
          <cell r="A48">
            <v>655.95699999999999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etailed Budget"/>
      <sheetName val="Data Sheet"/>
      <sheetName val="Admin Sheet"/>
      <sheetName val="Recipient sheet"/>
      <sheetName val="Currencies"/>
      <sheetName val="Translations"/>
      <sheetName val="Budget Summary"/>
      <sheetName val="Budget Summary En"/>
      <sheetName val="Summary by Intervention"/>
      <sheetName val="Summary by Cost Input"/>
      <sheetName val="AdditionalFundingRequestInfo"/>
      <sheetName val="Assumptions HR"/>
      <sheetName val="Assumptions TRC"/>
      <sheetName val="Assumptions Other"/>
      <sheetName val="Free sheet-enter what you need"/>
      <sheetName val="Free pivot table"/>
      <sheetName val="Financial Triggers - Budget"/>
      <sheetName val="apttusmetadata"/>
    </sheetNames>
    <sheetDataSet>
      <sheetData sheetId="0">
        <row r="2">
          <cell r="J2" t="str">
            <v>English</v>
          </cell>
        </row>
      </sheetData>
      <sheetData sheetId="1">
        <row r="5">
          <cell r="D5" t="str">
            <v/>
          </cell>
        </row>
      </sheetData>
      <sheetData sheetId="2">
        <row r="237">
          <cell r="F237" t="str">
            <v>[Cost Grouping Number].[Cost Input Number] [Name]</v>
          </cell>
        </row>
      </sheetData>
      <sheetData sheetId="3" refreshError="1"/>
      <sheetData sheetId="4">
        <row r="2">
          <cell r="B2" t="str">
            <v>[Account (Name)]</v>
          </cell>
        </row>
      </sheetData>
      <sheetData sheetId="5">
        <row r="2">
          <cell r="B2" t="str">
            <v>Afghanistan</v>
          </cell>
        </row>
      </sheetData>
      <sheetData sheetId="6">
        <row r="1">
          <cell r="C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3">
          <cell r="R3" t="str">
            <v>Yes</v>
          </cell>
        </row>
        <row r="4">
          <cell r="R4" t="str">
            <v>No</v>
          </cell>
        </row>
      </sheetData>
      <sheetData sheetId="18">
        <row r="1">
          <cell r="B1" t="str">
            <v xml:space="preserve">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tup"/>
      <sheetName val="Detailed Budget"/>
      <sheetName val="Assumptions TRC"/>
      <sheetName val="Assumptions HR"/>
      <sheetName val="Assumptions Other"/>
      <sheetName val="Budget Summary"/>
      <sheetName val="Rank unique Mod-Int-PR"/>
      <sheetName val="Concept Note Module Budget"/>
      <sheetName val="Country"/>
      <sheetName val="Recipient"/>
      <sheetName val="Currencies"/>
      <sheetName val="Assumptions"/>
      <sheetName val="CatCmp"/>
      <sheetName val="CatModules"/>
      <sheetName val="ModInCmp"/>
      <sheetName val="CatInt"/>
      <sheetName val="Budget Lines"/>
      <sheetName val="ActivityConcat"/>
      <sheetName val="Translations"/>
      <sheetName val="CostGroup"/>
      <sheetName val="Cost Inputs"/>
    </sheetNames>
    <sheetDataSet>
      <sheetData sheetId="0" refreshError="1"/>
      <sheetData sheetId="1">
        <row r="4">
          <cell r="B4" t="str">
            <v>Malaria</v>
          </cell>
        </row>
        <row r="10">
          <cell r="B10" t="str">
            <v>EUR</v>
          </cell>
        </row>
        <row r="11">
          <cell r="B11" t="str">
            <v>XOF</v>
          </cell>
        </row>
        <row r="12">
          <cell r="B12" t="str">
            <v>USD</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Detailed workings</v>
          </cell>
        </row>
        <row r="3">
          <cell r="A3" t="str">
            <v>Historical cost</v>
          </cell>
        </row>
        <row r="4">
          <cell r="A4" t="str">
            <v>Quote from supplier</v>
          </cell>
        </row>
        <row r="5">
          <cell r="A5" t="str">
            <v>Recent invoice</v>
          </cell>
        </row>
        <row r="6">
          <cell r="A6" t="str">
            <v>PSM Products &amp; Costs</v>
          </cell>
        </row>
      </sheetData>
      <sheetData sheetId="1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sheetData>
      <sheetData sheetId="14"/>
      <sheetData sheetId="15">
        <row r="1">
          <cell r="A1" t="str">
            <v>CatModRowNbr</v>
          </cell>
        </row>
        <row r="2">
          <cell r="A2">
            <v>13</v>
          </cell>
          <cell r="C2" t="str">
            <v>Vector control</v>
          </cell>
        </row>
        <row r="3">
          <cell r="A3">
            <v>14</v>
          </cell>
        </row>
        <row r="4">
          <cell r="A4">
            <v>15</v>
          </cell>
        </row>
        <row r="5">
          <cell r="A5">
            <v>16</v>
          </cell>
        </row>
        <row r="6">
          <cell r="A6">
            <v>17</v>
          </cell>
        </row>
        <row r="7">
          <cell r="A7">
            <v>18</v>
          </cell>
        </row>
        <row r="8">
          <cell r="A8">
            <v>19</v>
          </cell>
        </row>
        <row r="9">
          <cell r="A9">
            <v>20</v>
          </cell>
        </row>
        <row r="10">
          <cell r="A10">
            <v>21</v>
          </cell>
        </row>
        <row r="11">
          <cell r="A11">
            <v>22</v>
          </cell>
        </row>
        <row r="12">
          <cell r="A12">
            <v>23</v>
          </cell>
        </row>
        <row r="13">
          <cell r="A13">
            <v>24</v>
          </cell>
        </row>
        <row r="14">
          <cell r="A14">
            <v>25</v>
          </cell>
        </row>
        <row r="15">
          <cell r="A15">
            <v>26</v>
          </cell>
        </row>
        <row r="16">
          <cell r="A16">
            <v>27</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16"/>
      <sheetData sheetId="17">
        <row r="2">
          <cell r="J2" t="str">
            <v>PSI</v>
          </cell>
        </row>
        <row r="3">
          <cell r="J3" t="str">
            <v>PNLP</v>
          </cell>
        </row>
        <row r="4">
          <cell r="J4" t="str">
            <v>MRTC</v>
          </cell>
        </row>
        <row r="5">
          <cell r="J5" t="str">
            <v/>
          </cell>
        </row>
        <row r="6">
          <cell r="J6" t="str">
            <v/>
          </cell>
        </row>
        <row r="7">
          <cell r="J7" t="str">
            <v/>
          </cell>
        </row>
        <row r="8">
          <cell r="J8" t="str">
            <v/>
          </cell>
        </row>
        <row r="9">
          <cell r="J9" t="str">
            <v/>
          </cell>
        </row>
        <row r="10">
          <cell r="J10" t="str">
            <v/>
          </cell>
        </row>
        <row r="11">
          <cell r="J11" t="str">
            <v/>
          </cell>
        </row>
        <row r="12">
          <cell r="J12" t="str">
            <v/>
          </cell>
        </row>
        <row r="13">
          <cell r="J13" t="str">
            <v/>
          </cell>
        </row>
        <row r="14">
          <cell r="J14" t="str">
            <v/>
          </cell>
        </row>
        <row r="15">
          <cell r="J15" t="str">
            <v/>
          </cell>
        </row>
        <row r="16">
          <cell r="J16" t="str">
            <v/>
          </cell>
        </row>
        <row r="17">
          <cell r="J17" t="str">
            <v/>
          </cell>
        </row>
        <row r="18">
          <cell r="J18" t="str">
            <v/>
          </cell>
        </row>
        <row r="19">
          <cell r="J19" t="str">
            <v/>
          </cell>
        </row>
        <row r="20">
          <cell r="J20" t="str">
            <v/>
          </cell>
        </row>
      </sheetData>
      <sheetData sheetId="18" refreshError="1"/>
      <sheetData sheetId="19">
        <row r="1">
          <cell r="C1">
            <v>0</v>
          </cell>
        </row>
      </sheetData>
      <sheetData sheetId="20">
        <row r="1">
          <cell r="A1" t="str">
            <v>ID</v>
          </cell>
        </row>
      </sheetData>
      <sheetData sheetId="21">
        <row r="2">
          <cell r="S2">
            <v>46</v>
          </cell>
        </row>
        <row r="3">
          <cell r="N3" t="str">
            <v>1.1 Salaries - program management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Data"/>
      <sheetName val="Impact Outcome Indicators_1A"/>
      <sheetName val="Coverage Indicators_1B"/>
      <sheetName val="ImpactOutcomeDisaggData"/>
      <sheetName val="Impactoutcome"/>
      <sheetName val="Coverage Indicators"/>
      <sheetName val="CoverageDisaggregationData"/>
      <sheetName val="WPTM_1C"/>
      <sheetName val="Intervention By Modules old"/>
      <sheetName val="Intervention By Modules"/>
      <sheetName val="PR Cash Reconciliation_2A,B,C"/>
      <sheetName val="SR_Cash Reconciliation_2D"/>
      <sheetName val="Budget Variance_2E"/>
      <sheetName val="Procurement_3"/>
      <sheetName val="Grant Management_4"/>
      <sheetName val="PR-LFA Evaluation_5"/>
      <sheetName val="LFA_Findings&amp;Recommendations_6"/>
      <sheetName val="PR EFR_7A"/>
      <sheetName val="LFA EFR_7B"/>
      <sheetName val="Annual Cash Forecast_8A"/>
      <sheetName val=" Request and Recommendation_8B"/>
      <sheetName val="PR Authorization_9A"/>
      <sheetName val="LFA Authorization_9B"/>
      <sheetName val="PR_Disbursement Request_7"/>
      <sheetName val="Modules"/>
      <sheetName val="EFR Data"/>
      <sheetName val="Checklist"/>
      <sheetName val="Memo HIV"/>
      <sheetName val="Memo TB"/>
      <sheetName val="Memo Malaria"/>
    </sheetNames>
    <sheetDataSet>
      <sheetData sheetId="0"/>
      <sheetData sheetId="1">
        <row r="2">
          <cell r="I2" t="str">
            <v>Malaria</v>
          </cell>
        </row>
        <row r="3">
          <cell r="I3" t="str">
            <v>Tuberculosis</v>
          </cell>
        </row>
        <row r="4">
          <cell r="I4" t="str">
            <v>HIV/TB</v>
          </cell>
        </row>
        <row r="5">
          <cell r="I5" t="str">
            <v>HIV/AIDS</v>
          </cell>
        </row>
        <row r="6">
          <cell r="I6" t="str">
            <v>Health Systems Strengthening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41">
          <cell r="A41" t="str">
            <v>Please Select…</v>
          </cell>
        </row>
        <row r="42">
          <cell r="A42" t="str">
            <v>FBO</v>
          </cell>
        </row>
        <row r="43">
          <cell r="A43" t="str">
            <v>NGO/CBO/Academic</v>
          </cell>
        </row>
        <row r="44">
          <cell r="A44" t="str">
            <v>Private Sector</v>
          </cell>
        </row>
        <row r="45">
          <cell r="A45" t="str">
            <v>Ministry Health (MoH)</v>
          </cell>
        </row>
        <row r="46">
          <cell r="A46" t="str">
            <v>Other Government</v>
          </cell>
        </row>
        <row r="47">
          <cell r="A47" t="str">
            <v>UNDP</v>
          </cell>
        </row>
        <row r="48">
          <cell r="A48" t="str">
            <v>Other Multilateral Organization</v>
          </cell>
        </row>
      </sheetData>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 Programmatic Progress 1C"/>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 Programmatic Progress 1C"/>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Sheet3"/>
      <sheetName val="Annex for additional info"/>
      <sheetName val="Memo HIV"/>
      <sheetName val="Memo TB"/>
      <sheetName val="Memo Malaria"/>
      <sheetName val="Definitions-lists-EFR"/>
      <sheetName val="Sheet2"/>
      <sheetName val="PR RFR_7"/>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row r="3">
          <cell r="A3" t="str">
            <v>Prevention:  Behavioral Change Communication - Mass media</v>
          </cell>
        </row>
        <row r="4">
          <cell r="A4" t="str">
            <v>Prevention:  Behavioral Change Communication - community outreach</v>
          </cell>
        </row>
        <row r="5">
          <cell r="A5" t="str">
            <v>Prevention: Insecticide-treated nets (ITNs)</v>
          </cell>
        </row>
        <row r="6">
          <cell r="A6" t="str">
            <v>Prevention: Malaria prevention during pregnancy</v>
          </cell>
        </row>
        <row r="7">
          <cell r="A7" t="str">
            <v>Prevention: Vector control (other than ITNs)</v>
          </cell>
        </row>
        <row r="8">
          <cell r="A8" t="str">
            <v>Prevention: other - specify</v>
          </cell>
        </row>
        <row r="9">
          <cell r="A9" t="str">
            <v>Treatment: Prompt, effective anti-malarial treatment</v>
          </cell>
        </row>
        <row r="10">
          <cell r="A10" t="str">
            <v>Treatment: Home based management of malaria</v>
          </cell>
        </row>
        <row r="11">
          <cell r="A11" t="str">
            <v>Treatment: Diagnosis</v>
          </cell>
        </row>
        <row r="12">
          <cell r="A12" t="str">
            <v>Treatment: other - specify</v>
          </cell>
        </row>
        <row r="13">
          <cell r="A13" t="str">
            <v>Supportive environment: Monitoring drug resistance</v>
          </cell>
        </row>
        <row r="14">
          <cell r="A14" t="str">
            <v>Supportive environment: Monitoring insecticide resistance</v>
          </cell>
        </row>
        <row r="15">
          <cell r="A15" t="str">
            <v>Supportive environment: Coordination and partnership development (national, community, public-private)</v>
          </cell>
        </row>
        <row r="16">
          <cell r="A16" t="str">
            <v>Supportive environment: other - specify</v>
          </cell>
        </row>
        <row r="17">
          <cell r="A17" t="str">
            <v>Supportive environment: Program management and administration</v>
          </cell>
        </row>
        <row r="18">
          <cell r="A18" t="str">
            <v>HSS: Service delivery</v>
          </cell>
        </row>
        <row r="19">
          <cell r="A19" t="str">
            <v>HSS: Human resources</v>
          </cell>
        </row>
        <row r="20">
          <cell r="A20" t="str">
            <v>HSS: Community Systems Strengthening</v>
          </cell>
        </row>
        <row r="21">
          <cell r="A21" t="str">
            <v>HSS: Information system &amp; Operational research</v>
          </cell>
        </row>
        <row r="22">
          <cell r="A22" t="str">
            <v>HSS: Infrastructure</v>
          </cell>
        </row>
        <row r="23">
          <cell r="A23" t="str">
            <v>HSS: Procurement and Supply management</v>
          </cell>
        </row>
        <row r="24">
          <cell r="A24" t="str">
            <v>HSS: other - specify</v>
          </cell>
        </row>
      </sheetData>
      <sheetData sheetId="34">
        <row r="21">
          <cell r="A21" t="str">
            <v>Please Select…</v>
          </cell>
        </row>
        <row r="22">
          <cell r="A22" t="str">
            <v>Prevention</v>
          </cell>
        </row>
        <row r="23">
          <cell r="A23" t="str">
            <v>Treatment</v>
          </cell>
        </row>
        <row r="24">
          <cell r="A24" t="str">
            <v>Supportive Environment</v>
          </cell>
        </row>
        <row r="25">
          <cell r="A25" t="str">
            <v>Health System Strengthening (HSS)</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35" refreshError="1"/>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CatFiscalCycle"/>
      <sheetName val="CatTerritory"/>
      <sheetName val="CatRecipient"/>
      <sheetName val="IndDisaggrGrpInImpact"/>
      <sheetName val="IndDisaggrGrpInOutcome"/>
      <sheetName val="IndDisaggrGrpInCov"/>
      <sheetName val="CovAggrDataTypeInCov"/>
      <sheetName val="ModInCmp"/>
      <sheetName val="ImpactInCmp"/>
      <sheetName val="OutcomeInCmp"/>
      <sheetName val="DataSrcInCmp"/>
      <sheetName val="CatCmp"/>
      <sheetName val="CatModules"/>
      <sheetName val="CatInt"/>
      <sheetName val="CatImpact"/>
      <sheetName val="CatOutcome"/>
      <sheetName val="CatCoverage"/>
      <sheetName val="CatDataSrc"/>
      <sheetName val="CatIndDisaggrGrp"/>
      <sheetName val="CatIndDisaggrGrpValues"/>
      <sheetName val="CatCovAggrDataType"/>
      <sheetName val="CatCovGeoArea"/>
      <sheetName val="CatWPTM-Score"/>
    </sheetNames>
    <sheetDataSet>
      <sheetData sheetId="0">
        <row r="1">
          <cell r="D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Grant Management_2"/>
      <sheetName val="PR_Total PR Cash Outflow_3A"/>
      <sheetName val="EFR Malaria Financial Data_3B"/>
      <sheetName val="EFR TB Financial Data_3B"/>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A2" t="str">
            <v>Please select…</v>
          </cell>
        </row>
        <row r="3">
          <cell r="A3" t="str">
            <v>Prevention: Behavioral Change Communication - Mass media</v>
          </cell>
        </row>
        <row r="4">
          <cell r="A4" t="str">
            <v>Prevention: Behavioral Change Communication - community outreach</v>
          </cell>
        </row>
        <row r="5">
          <cell r="A5" t="str">
            <v>Prevention: Condom distribution</v>
          </cell>
        </row>
        <row r="6">
          <cell r="A6" t="str">
            <v xml:space="preserve">Prevention: Counseling and Testing </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 xml:space="preserve">TB/HIV collaborative activities: HIV care and support for HIV-positive TB patients </v>
          </cell>
        </row>
        <row r="16">
          <cell r="A16" t="str">
            <v>Supportive environment: Policy development including workplace policy</v>
          </cell>
        </row>
        <row r="17">
          <cell r="A17" t="str">
            <v xml:space="preserve">Supportive environment: Strengthening of civil society and institutional capacity building </v>
          </cell>
        </row>
        <row r="18">
          <cell r="A18" t="str">
            <v>Supportive environment: Stigma reduction in all settings</v>
          </cell>
        </row>
        <row r="19">
          <cell r="A19" t="str">
            <v>Supportive environment: Program management and administration</v>
          </cell>
        </row>
        <row r="20">
          <cell r="A20" t="str">
            <v>HSS: Service delivery</v>
          </cell>
        </row>
        <row r="21">
          <cell r="A21" t="str">
            <v>HSS: Human resources</v>
          </cell>
        </row>
        <row r="22">
          <cell r="A22" t="str">
            <v>HSS: Community Systems Strengthening</v>
          </cell>
        </row>
        <row r="23">
          <cell r="A23" t="str">
            <v>HSS: Information system &amp; Operational research</v>
          </cell>
        </row>
        <row r="24">
          <cell r="A24" t="str">
            <v>HSS: Infrastructure</v>
          </cell>
        </row>
        <row r="25">
          <cell r="A25" t="str">
            <v>HSS: Procurement and Supply management</v>
          </cell>
        </row>
        <row r="26">
          <cell r="A26" t="str">
            <v>HSS: Other, specify</v>
          </cell>
        </row>
      </sheetData>
      <sheetData sheetId="30"/>
      <sheetData sheetId="31"/>
      <sheetData sheetId="32"/>
      <sheetData sheetId="3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ARIA_Financial Data"/>
      <sheetName val="Definitions"/>
      <sheetName val="Annex 1"/>
      <sheetName val="Annex 2"/>
      <sheetName val="Annex 3"/>
    </sheetNames>
    <sheetDataSet>
      <sheetData sheetId="0"/>
      <sheetData sheetId="1">
        <row r="28">
          <cell r="C28" t="str">
            <v>Please select…</v>
          </cell>
        </row>
        <row r="29">
          <cell r="C29" t="str">
            <v>Prevention: Behavioral Change Communication - Mass Media</v>
          </cell>
        </row>
        <row r="30">
          <cell r="C30" t="str">
            <v>Prevention: Behavioral Change Communication - Community Outreach</v>
          </cell>
        </row>
        <row r="31">
          <cell r="C31" t="str">
            <v>Prevention: Insecticide-treated nets (ITNs)</v>
          </cell>
        </row>
        <row r="32">
          <cell r="C32" t="str">
            <v>Prevention: Malaria in pregnancy</v>
          </cell>
        </row>
        <row r="33">
          <cell r="C33" t="str">
            <v>Prevention: Vector control (other than ITNs)</v>
          </cell>
        </row>
        <row r="34">
          <cell r="C34" t="str">
            <v>Prevention: other - specify</v>
          </cell>
        </row>
        <row r="35">
          <cell r="C35" t="str">
            <v>Treatment: Prompt, effective antimalarial treatment</v>
          </cell>
        </row>
        <row r="36">
          <cell r="C36" t="str">
            <v>Treatment: Home-based management of malaria</v>
          </cell>
        </row>
        <row r="37">
          <cell r="C37" t="str">
            <v>Treatment: Diagnosis</v>
          </cell>
        </row>
        <row r="38">
          <cell r="C38" t="str">
            <v>Treatment: other - specify</v>
          </cell>
        </row>
        <row r="39">
          <cell r="C39" t="str">
            <v>Supportive Environment: Monitoring drug resistance</v>
          </cell>
        </row>
        <row r="40">
          <cell r="C40" t="str">
            <v>Supportive environment: Monitoring insecticide resistance</v>
          </cell>
        </row>
        <row r="41">
          <cell r="C41" t="str">
            <v>Supportive Environment: Coordination and partnership development (national, community, public-private)</v>
          </cell>
        </row>
        <row r="42">
          <cell r="C42" t="str">
            <v>Supportive environment: other - specify</v>
          </cell>
        </row>
        <row r="43">
          <cell r="C43" t="str">
            <v>Supportive environment: Program management and administration</v>
          </cell>
        </row>
        <row r="44">
          <cell r="C44" t="str">
            <v>HSS: Service delivery</v>
          </cell>
        </row>
        <row r="45">
          <cell r="C45" t="str">
            <v>HSS: Human resources</v>
          </cell>
        </row>
        <row r="46">
          <cell r="C46" t="str">
            <v>HSS: Community Systems Strengthening</v>
          </cell>
        </row>
        <row r="47">
          <cell r="C47" t="str">
            <v>HSS: Information system &amp; Operational research</v>
          </cell>
        </row>
        <row r="48">
          <cell r="C48" t="str">
            <v>HSS: Infrastructure</v>
          </cell>
        </row>
        <row r="49">
          <cell r="C49" t="str">
            <v>HSS: Procurement and Supply management</v>
          </cell>
        </row>
        <row r="50">
          <cell r="C50" t="str">
            <v>HSS: other - specify</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Definitions"/>
      <sheetName val="Annex 1"/>
      <sheetName val="Annex 2"/>
      <sheetName val="Annex 3"/>
    </sheetNames>
    <sheetDataSet>
      <sheetData sheetId="0"/>
      <sheetData sheetId="1">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High-risk groups</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ACSM (Advocacy, communication and social mobilization)</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4:L23"/>
  <sheetViews>
    <sheetView topLeftCell="A13" zoomScaleNormal="100" workbookViewId="0">
      <selection activeCell="A23" sqref="A23:D23"/>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228" t="s">
        <v>177</v>
      </c>
      <c r="B4" s="228"/>
      <c r="C4" s="228"/>
      <c r="D4" s="228"/>
      <c r="E4" s="228"/>
      <c r="F4" s="228"/>
      <c r="G4" s="228"/>
      <c r="H4" s="228"/>
      <c r="I4" s="228"/>
    </row>
    <row r="5" spans="1:12" ht="15.75" x14ac:dyDescent="0.25">
      <c r="A5" s="119"/>
    </row>
    <row r="6" spans="1:12" ht="45" customHeight="1" x14ac:dyDescent="0.2">
      <c r="A6" s="229" t="s">
        <v>405</v>
      </c>
      <c r="B6" s="229"/>
      <c r="C6" s="229"/>
      <c r="D6" s="229"/>
      <c r="E6" s="229"/>
      <c r="F6" s="229"/>
      <c r="G6" s="229"/>
      <c r="H6" s="229"/>
      <c r="I6" s="229"/>
    </row>
    <row r="7" spans="1:12" ht="34.5" customHeight="1" x14ac:dyDescent="0.2">
      <c r="A7" s="230" t="s">
        <v>404</v>
      </c>
      <c r="B7" s="230"/>
      <c r="C7" s="230"/>
      <c r="D7" s="230"/>
      <c r="E7" s="230"/>
      <c r="F7" s="230"/>
      <c r="G7" s="230"/>
      <c r="H7" s="230"/>
      <c r="I7" s="230"/>
    </row>
    <row r="8" spans="1:12" ht="48" customHeight="1" x14ac:dyDescent="0.2">
      <c r="A8" s="231" t="s">
        <v>403</v>
      </c>
      <c r="B8" s="231"/>
      <c r="C8" s="231"/>
      <c r="D8" s="231"/>
      <c r="E8" s="231"/>
      <c r="F8" s="231"/>
      <c r="G8" s="231"/>
      <c r="H8" s="231"/>
      <c r="I8" s="231"/>
    </row>
    <row r="9" spans="1:12" ht="93.75" customHeight="1" x14ac:dyDescent="0.2">
      <c r="A9" s="231" t="s">
        <v>402</v>
      </c>
      <c r="B9" s="231"/>
      <c r="C9" s="231"/>
      <c r="D9" s="231"/>
      <c r="E9" s="231"/>
      <c r="F9" s="231"/>
      <c r="G9" s="231"/>
      <c r="H9" s="231"/>
      <c r="I9" s="231"/>
    </row>
    <row r="10" spans="1:12" ht="59.25" customHeight="1" x14ac:dyDescent="0.2">
      <c r="A10" s="231" t="s">
        <v>406</v>
      </c>
      <c r="B10" s="231"/>
      <c r="C10" s="231"/>
      <c r="D10" s="231"/>
      <c r="E10" s="231"/>
      <c r="F10" s="231"/>
      <c r="G10" s="231"/>
      <c r="H10" s="231"/>
      <c r="I10" s="231"/>
    </row>
    <row r="11" spans="1:12" ht="43.5" customHeight="1" x14ac:dyDescent="0.2">
      <c r="A11" s="231" t="s">
        <v>401</v>
      </c>
      <c r="B11" s="231"/>
      <c r="C11" s="231"/>
      <c r="D11" s="231"/>
      <c r="E11" s="231"/>
      <c r="F11" s="231"/>
      <c r="G11" s="231"/>
      <c r="H11" s="231"/>
      <c r="I11" s="231"/>
    </row>
    <row r="12" spans="1:12" ht="43.5" customHeight="1" x14ac:dyDescent="0.2">
      <c r="A12" s="231" t="s">
        <v>471</v>
      </c>
      <c r="B12" s="231"/>
      <c r="C12" s="231"/>
      <c r="D12" s="231"/>
      <c r="E12" s="231"/>
      <c r="F12" s="231"/>
      <c r="G12" s="231"/>
      <c r="H12" s="231"/>
      <c r="I12" s="231"/>
    </row>
    <row r="13" spans="1:12" ht="47.25" customHeight="1" x14ac:dyDescent="0.2">
      <c r="A13" s="234" t="s">
        <v>400</v>
      </c>
      <c r="B13" s="234"/>
      <c r="C13" s="234"/>
      <c r="D13" s="234"/>
      <c r="E13" s="234"/>
      <c r="F13" s="234"/>
      <c r="G13" s="234"/>
      <c r="H13" s="234"/>
      <c r="I13" s="234"/>
      <c r="J13" s="120"/>
      <c r="K13" s="120"/>
      <c r="L13" s="120"/>
    </row>
    <row r="14" spans="1:12" ht="48.75" customHeight="1" x14ac:dyDescent="0.2">
      <c r="A14" s="231" t="s">
        <v>399</v>
      </c>
      <c r="B14" s="231"/>
      <c r="C14" s="231"/>
      <c r="D14" s="231"/>
      <c r="E14" s="231"/>
      <c r="F14" s="231"/>
      <c r="G14" s="231"/>
      <c r="H14" s="231"/>
      <c r="I14" s="231"/>
    </row>
    <row r="15" spans="1:12" ht="44.25" customHeight="1" x14ac:dyDescent="0.2">
      <c r="A15" s="231" t="s">
        <v>398</v>
      </c>
      <c r="B15" s="231"/>
      <c r="C15" s="231"/>
      <c r="D15" s="231"/>
      <c r="E15" s="231"/>
      <c r="F15" s="231"/>
      <c r="G15" s="231"/>
      <c r="H15" s="231"/>
      <c r="I15" s="231"/>
    </row>
    <row r="16" spans="1:12" ht="44.25" customHeight="1" x14ac:dyDescent="0.2">
      <c r="A16" s="226" t="s">
        <v>397</v>
      </c>
      <c r="B16" s="226"/>
      <c r="C16" s="226"/>
      <c r="D16" s="226"/>
      <c r="E16" s="226"/>
      <c r="F16" s="226"/>
      <c r="G16" s="226"/>
      <c r="H16" s="226"/>
      <c r="I16" s="226"/>
    </row>
    <row r="17" spans="1:9" ht="44.25" customHeight="1" x14ac:dyDescent="0.2">
      <c r="A17" s="231" t="s">
        <v>407</v>
      </c>
      <c r="B17" s="231"/>
      <c r="C17" s="231"/>
      <c r="D17" s="231"/>
      <c r="E17" s="231"/>
      <c r="F17" s="231"/>
      <c r="G17" s="231"/>
      <c r="H17" s="231"/>
      <c r="I17" s="231"/>
    </row>
    <row r="18" spans="1:9" ht="39.75" customHeight="1" x14ac:dyDescent="0.2">
      <c r="A18" s="231" t="s">
        <v>396</v>
      </c>
      <c r="B18" s="232"/>
      <c r="C18" s="232"/>
      <c r="D18" s="232"/>
      <c r="E18" s="232"/>
      <c r="F18" s="232"/>
      <c r="G18" s="232"/>
      <c r="H18" s="232"/>
      <c r="I18" s="232"/>
    </row>
    <row r="19" spans="1:9" ht="43.5" customHeight="1" x14ac:dyDescent="0.2">
      <c r="A19" s="233" t="s">
        <v>417</v>
      </c>
      <c r="B19" s="234"/>
      <c r="C19" s="234"/>
      <c r="D19" s="234"/>
      <c r="E19" s="234"/>
      <c r="F19" s="234"/>
      <c r="G19" s="234"/>
      <c r="H19" s="234"/>
      <c r="I19" s="234"/>
    </row>
    <row r="20" spans="1:9" ht="37.5" customHeight="1" x14ac:dyDescent="0.2">
      <c r="A20" s="233" t="s">
        <v>418</v>
      </c>
      <c r="B20" s="234"/>
      <c r="C20" s="234"/>
      <c r="D20" s="234"/>
      <c r="E20" s="234"/>
      <c r="F20" s="234"/>
      <c r="G20" s="234"/>
      <c r="H20" s="234"/>
      <c r="I20" s="234"/>
    </row>
    <row r="21" spans="1:9" ht="14.25" customHeight="1" x14ac:dyDescent="0.2"/>
    <row r="23" spans="1:9" x14ac:dyDescent="0.2">
      <c r="A23" s="227" t="s">
        <v>470</v>
      </c>
      <c r="B23" s="227"/>
      <c r="C23" s="227"/>
      <c r="D23" s="227"/>
    </row>
  </sheetData>
  <mergeCells count="17">
    <mergeCell ref="A15:I15"/>
    <mergeCell ref="A16:I16"/>
    <mergeCell ref="A23:D23"/>
    <mergeCell ref="A4:I4"/>
    <mergeCell ref="A6:I6"/>
    <mergeCell ref="A7:I7"/>
    <mergeCell ref="A8:I8"/>
    <mergeCell ref="A9:I9"/>
    <mergeCell ref="A10:I10"/>
    <mergeCell ref="A17:I17"/>
    <mergeCell ref="A18:I18"/>
    <mergeCell ref="A19:I19"/>
    <mergeCell ref="A20:I20"/>
    <mergeCell ref="A11:I11"/>
    <mergeCell ref="A12:I12"/>
    <mergeCell ref="A13:I13"/>
    <mergeCell ref="A14:I14"/>
  </mergeCells>
  <pageMargins left="0.7" right="0.7" top="0.75" bottom="0.75" header="0.3" footer="0.3"/>
  <pageSetup paperSize="9" scale="7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L23"/>
  <sheetViews>
    <sheetView workbookViewId="0">
      <selection activeCell="E2" sqref="E2"/>
    </sheetView>
  </sheetViews>
  <sheetFormatPr defaultRowHeight="14.25" x14ac:dyDescent="0.2"/>
  <cols>
    <col min="1" max="1" width="9.140625" style="118" customWidth="1"/>
    <col min="2" max="5" width="18.85546875" style="118" customWidth="1"/>
    <col min="6" max="16384" width="9.140625" style="118"/>
  </cols>
  <sheetData>
    <row r="4" spans="1:12" ht="15.75" x14ac:dyDescent="0.25">
      <c r="A4" s="228" t="s">
        <v>408</v>
      </c>
      <c r="B4" s="228"/>
      <c r="C4" s="228"/>
      <c r="D4" s="228"/>
      <c r="E4" s="228"/>
      <c r="F4" s="228"/>
      <c r="G4" s="228"/>
      <c r="H4" s="228"/>
      <c r="I4" s="228"/>
    </row>
    <row r="5" spans="1:12" ht="15.75" x14ac:dyDescent="0.25">
      <c r="A5" s="119"/>
    </row>
    <row r="6" spans="1:12" ht="45" customHeight="1" x14ac:dyDescent="0.2">
      <c r="A6" s="229" t="s">
        <v>414</v>
      </c>
      <c r="B6" s="229"/>
      <c r="C6" s="229"/>
      <c r="D6" s="229"/>
      <c r="E6" s="229"/>
      <c r="F6" s="229"/>
      <c r="G6" s="229"/>
      <c r="H6" s="229"/>
      <c r="I6" s="229"/>
    </row>
    <row r="7" spans="1:12" ht="34.5" customHeight="1" x14ac:dyDescent="0.2">
      <c r="A7" s="230" t="s">
        <v>409</v>
      </c>
      <c r="B7" s="230"/>
      <c r="C7" s="230"/>
      <c r="D7" s="230"/>
      <c r="E7" s="230"/>
      <c r="F7" s="230"/>
      <c r="G7" s="230"/>
      <c r="H7" s="230"/>
      <c r="I7" s="230"/>
    </row>
    <row r="8" spans="1:12" ht="48" customHeight="1" x14ac:dyDescent="0.2">
      <c r="A8" s="231" t="s">
        <v>410</v>
      </c>
      <c r="B8" s="231"/>
      <c r="C8" s="231"/>
      <c r="D8" s="231"/>
      <c r="E8" s="231"/>
      <c r="F8" s="231"/>
      <c r="G8" s="231"/>
      <c r="H8" s="231"/>
      <c r="I8" s="231"/>
    </row>
    <row r="9" spans="1:12" ht="93.75" customHeight="1" x14ac:dyDescent="0.2">
      <c r="A9" s="231" t="s">
        <v>411</v>
      </c>
      <c r="B9" s="231"/>
      <c r="C9" s="231"/>
      <c r="D9" s="231"/>
      <c r="E9" s="231"/>
      <c r="F9" s="231"/>
      <c r="G9" s="231"/>
      <c r="H9" s="231"/>
      <c r="I9" s="231"/>
    </row>
    <row r="10" spans="1:12" ht="59.25" customHeight="1" x14ac:dyDescent="0.2">
      <c r="A10" s="231" t="s">
        <v>412</v>
      </c>
      <c r="B10" s="231"/>
      <c r="C10" s="231"/>
      <c r="D10" s="231"/>
      <c r="E10" s="231"/>
      <c r="F10" s="231"/>
      <c r="G10" s="231"/>
      <c r="H10" s="231"/>
      <c r="I10" s="231"/>
    </row>
    <row r="11" spans="1:12" ht="43.5" customHeight="1" x14ac:dyDescent="0.2">
      <c r="A11" s="231" t="s">
        <v>419</v>
      </c>
      <c r="B11" s="231"/>
      <c r="C11" s="231"/>
      <c r="D11" s="231"/>
      <c r="E11" s="231"/>
      <c r="F11" s="231"/>
      <c r="G11" s="231"/>
      <c r="H11" s="231"/>
      <c r="I11" s="231"/>
    </row>
    <row r="12" spans="1:12" ht="43.5" customHeight="1" x14ac:dyDescent="0.2">
      <c r="A12" s="231" t="s">
        <v>415</v>
      </c>
      <c r="B12" s="231"/>
      <c r="C12" s="231"/>
      <c r="D12" s="231"/>
      <c r="E12" s="231"/>
      <c r="F12" s="231"/>
      <c r="G12" s="231"/>
      <c r="H12" s="231"/>
      <c r="I12" s="231"/>
    </row>
    <row r="13" spans="1:12" ht="60.75" customHeight="1" x14ac:dyDescent="0.2">
      <c r="A13" s="233" t="s">
        <v>436</v>
      </c>
      <c r="B13" s="234"/>
      <c r="C13" s="234"/>
      <c r="D13" s="234"/>
      <c r="E13" s="234"/>
      <c r="F13" s="234"/>
      <c r="G13" s="234"/>
      <c r="H13" s="234"/>
      <c r="I13" s="234"/>
      <c r="J13" s="120"/>
      <c r="K13" s="120"/>
      <c r="L13" s="120"/>
    </row>
    <row r="14" spans="1:12" ht="48.75" customHeight="1" x14ac:dyDescent="0.2">
      <c r="A14" s="231" t="s">
        <v>424</v>
      </c>
      <c r="B14" s="231"/>
      <c r="C14" s="231"/>
      <c r="D14" s="231"/>
      <c r="E14" s="231"/>
      <c r="F14" s="231"/>
      <c r="G14" s="231"/>
      <c r="H14" s="231"/>
      <c r="I14" s="231"/>
    </row>
    <row r="15" spans="1:12" ht="44.25" customHeight="1" x14ac:dyDescent="0.2">
      <c r="A15" s="231" t="s">
        <v>438</v>
      </c>
      <c r="B15" s="231"/>
      <c r="C15" s="231"/>
      <c r="D15" s="231"/>
      <c r="E15" s="231"/>
      <c r="F15" s="231"/>
      <c r="G15" s="231"/>
      <c r="H15" s="231"/>
      <c r="I15" s="231"/>
    </row>
    <row r="16" spans="1:12" ht="44.25" customHeight="1" x14ac:dyDescent="0.2">
      <c r="A16" s="226" t="s">
        <v>422</v>
      </c>
      <c r="B16" s="226"/>
      <c r="C16" s="226"/>
      <c r="D16" s="226"/>
      <c r="E16" s="226"/>
      <c r="F16" s="226"/>
      <c r="G16" s="226"/>
      <c r="H16" s="226"/>
      <c r="I16" s="226"/>
    </row>
    <row r="17" spans="1:9" ht="44.25" customHeight="1" x14ac:dyDescent="0.2">
      <c r="A17" s="231" t="s">
        <v>425</v>
      </c>
      <c r="B17" s="231"/>
      <c r="C17" s="231"/>
      <c r="D17" s="231"/>
      <c r="E17" s="231"/>
      <c r="F17" s="231"/>
      <c r="G17" s="231"/>
      <c r="H17" s="231"/>
      <c r="I17" s="231"/>
    </row>
    <row r="18" spans="1:9" ht="39.75" customHeight="1" x14ac:dyDescent="0.2">
      <c r="A18" s="231" t="s">
        <v>426</v>
      </c>
      <c r="B18" s="231"/>
      <c r="C18" s="231"/>
      <c r="D18" s="231"/>
      <c r="E18" s="231"/>
      <c r="F18" s="231"/>
      <c r="G18" s="231"/>
      <c r="H18" s="231"/>
      <c r="I18" s="231"/>
    </row>
    <row r="19" spans="1:9" ht="43.5" customHeight="1" x14ac:dyDescent="0.2">
      <c r="A19" s="233" t="s">
        <v>443</v>
      </c>
      <c r="B19" s="233"/>
      <c r="C19" s="233"/>
      <c r="D19" s="233"/>
      <c r="E19" s="233"/>
      <c r="F19" s="233"/>
      <c r="G19" s="233"/>
      <c r="H19" s="233"/>
      <c r="I19" s="233"/>
    </row>
    <row r="20" spans="1:9" ht="39.75" customHeight="1" x14ac:dyDescent="0.2">
      <c r="A20" s="235" t="s">
        <v>442</v>
      </c>
      <c r="B20" s="236"/>
      <c r="C20" s="236"/>
      <c r="D20" s="236"/>
      <c r="E20" s="236"/>
      <c r="F20" s="236"/>
      <c r="G20" s="236"/>
      <c r="H20" s="236"/>
      <c r="I20" s="236"/>
    </row>
    <row r="23" spans="1:9" x14ac:dyDescent="0.2">
      <c r="A23" s="227" t="s">
        <v>472</v>
      </c>
      <c r="B23" s="227"/>
      <c r="C23" s="227"/>
      <c r="D23" s="227"/>
    </row>
  </sheetData>
  <mergeCells count="17">
    <mergeCell ref="A23:D23"/>
    <mergeCell ref="A20:I20"/>
    <mergeCell ref="A10:I10"/>
    <mergeCell ref="A11:I11"/>
    <mergeCell ref="A13:I13"/>
    <mergeCell ref="A14:I14"/>
    <mergeCell ref="A17:I17"/>
    <mergeCell ref="A18:I18"/>
    <mergeCell ref="A19:I19"/>
    <mergeCell ref="A12:I12"/>
    <mergeCell ref="A15:I15"/>
    <mergeCell ref="A16:I16"/>
    <mergeCell ref="A4:I4"/>
    <mergeCell ref="A6:I6"/>
    <mergeCell ref="A7:I7"/>
    <mergeCell ref="A8:I8"/>
    <mergeCell ref="A9:I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L24"/>
  <sheetViews>
    <sheetView workbookViewId="0">
      <selection activeCell="E2" sqref="E2"/>
    </sheetView>
  </sheetViews>
  <sheetFormatPr defaultRowHeight="14.25" x14ac:dyDescent="0.2"/>
  <cols>
    <col min="1" max="1" width="9.140625" style="118" customWidth="1"/>
    <col min="2" max="5" width="18.85546875" style="118" customWidth="1"/>
    <col min="6" max="8" width="9.140625" style="118"/>
    <col min="9" max="9" width="9.5703125" style="118" customWidth="1"/>
    <col min="10" max="16384" width="9.140625" style="118"/>
  </cols>
  <sheetData>
    <row r="4" spans="1:12" ht="15.75" x14ac:dyDescent="0.25">
      <c r="A4" s="228" t="s">
        <v>429</v>
      </c>
      <c r="B4" s="228"/>
      <c r="C4" s="228"/>
      <c r="D4" s="228"/>
      <c r="E4" s="228"/>
      <c r="F4" s="228"/>
      <c r="G4" s="228"/>
      <c r="H4" s="228"/>
      <c r="I4" s="228"/>
    </row>
    <row r="5" spans="1:12" ht="15.75" x14ac:dyDescent="0.25">
      <c r="A5" s="119"/>
    </row>
    <row r="6" spans="1:12" ht="45" customHeight="1" x14ac:dyDescent="0.2">
      <c r="A6" s="229" t="s">
        <v>430</v>
      </c>
      <c r="B6" s="229"/>
      <c r="C6" s="229"/>
      <c r="D6" s="229"/>
      <c r="E6" s="229"/>
      <c r="F6" s="229"/>
      <c r="G6" s="229"/>
      <c r="H6" s="229"/>
      <c r="I6" s="229"/>
    </row>
    <row r="7" spans="1:12" ht="34.5" customHeight="1" x14ac:dyDescent="0.2">
      <c r="A7" s="230" t="s">
        <v>459</v>
      </c>
      <c r="B7" s="230"/>
      <c r="C7" s="230"/>
      <c r="D7" s="230"/>
      <c r="E7" s="230"/>
      <c r="F7" s="230"/>
      <c r="G7" s="230"/>
      <c r="H7" s="230"/>
      <c r="I7" s="230"/>
    </row>
    <row r="8" spans="1:12" ht="48" customHeight="1" x14ac:dyDescent="0.2">
      <c r="A8" s="231" t="s">
        <v>431</v>
      </c>
      <c r="B8" s="231"/>
      <c r="C8" s="231"/>
      <c r="D8" s="231"/>
      <c r="E8" s="231"/>
      <c r="F8" s="231"/>
      <c r="G8" s="231"/>
      <c r="H8" s="231"/>
      <c r="I8" s="231"/>
    </row>
    <row r="9" spans="1:12" ht="93.75" customHeight="1" x14ac:dyDescent="0.2">
      <c r="A9" s="231" t="s">
        <v>433</v>
      </c>
      <c r="B9" s="231"/>
      <c r="C9" s="231"/>
      <c r="D9" s="231"/>
      <c r="E9" s="231"/>
      <c r="F9" s="231"/>
      <c r="G9" s="231"/>
      <c r="H9" s="231"/>
      <c r="I9" s="231"/>
    </row>
    <row r="10" spans="1:12" ht="59.25" customHeight="1" x14ac:dyDescent="0.2">
      <c r="A10" s="231" t="s">
        <v>432</v>
      </c>
      <c r="B10" s="231"/>
      <c r="C10" s="231"/>
      <c r="D10" s="231"/>
      <c r="E10" s="231"/>
      <c r="F10" s="231"/>
      <c r="G10" s="231"/>
      <c r="H10" s="231"/>
      <c r="I10" s="231"/>
    </row>
    <row r="11" spans="1:12" s="121" customFormat="1" ht="43.5" customHeight="1" x14ac:dyDescent="0.2">
      <c r="A11" s="231" t="s">
        <v>434</v>
      </c>
      <c r="B11" s="231"/>
      <c r="C11" s="231"/>
      <c r="D11" s="231"/>
      <c r="E11" s="231"/>
      <c r="F11" s="231"/>
      <c r="G11" s="231"/>
      <c r="H11" s="231"/>
      <c r="I11" s="231"/>
    </row>
    <row r="12" spans="1:12" ht="43.5" customHeight="1" x14ac:dyDescent="0.2">
      <c r="A12" s="231" t="s">
        <v>435</v>
      </c>
      <c r="B12" s="231"/>
      <c r="C12" s="231"/>
      <c r="D12" s="231"/>
      <c r="E12" s="231"/>
      <c r="F12" s="231"/>
      <c r="G12" s="231"/>
      <c r="H12" s="231"/>
      <c r="I12" s="231"/>
    </row>
    <row r="13" spans="1:12" ht="63.75" customHeight="1" x14ac:dyDescent="0.2">
      <c r="A13" s="233" t="s">
        <v>460</v>
      </c>
      <c r="B13" s="234"/>
      <c r="C13" s="234"/>
      <c r="D13" s="234"/>
      <c r="E13" s="234"/>
      <c r="F13" s="234"/>
      <c r="G13" s="234"/>
      <c r="H13" s="234"/>
      <c r="I13" s="234"/>
      <c r="J13" s="120"/>
      <c r="K13" s="120"/>
      <c r="L13" s="120"/>
    </row>
    <row r="14" spans="1:12" ht="56.25" customHeight="1" x14ac:dyDescent="0.2">
      <c r="A14" s="231" t="s">
        <v>437</v>
      </c>
      <c r="B14" s="231"/>
      <c r="C14" s="231"/>
      <c r="D14" s="231"/>
      <c r="E14" s="231"/>
      <c r="F14" s="231"/>
      <c r="G14" s="231"/>
      <c r="H14" s="231"/>
      <c r="I14" s="231"/>
    </row>
    <row r="15" spans="1:12" ht="61.5" customHeight="1" x14ac:dyDescent="0.2">
      <c r="A15" s="231" t="s">
        <v>462</v>
      </c>
      <c r="B15" s="231"/>
      <c r="C15" s="231"/>
      <c r="D15" s="231"/>
      <c r="E15" s="231"/>
      <c r="F15" s="231"/>
      <c r="G15" s="231"/>
      <c r="H15" s="231"/>
      <c r="I15" s="231"/>
    </row>
    <row r="16" spans="1:12" ht="44.25" customHeight="1" x14ac:dyDescent="0.2">
      <c r="A16" s="226" t="s">
        <v>439</v>
      </c>
      <c r="B16" s="226"/>
      <c r="C16" s="226"/>
      <c r="D16" s="226"/>
      <c r="E16" s="226"/>
      <c r="F16" s="226"/>
      <c r="G16" s="226"/>
      <c r="H16" s="226"/>
      <c r="I16" s="226"/>
    </row>
    <row r="17" spans="1:9" ht="44.25" customHeight="1" x14ac:dyDescent="0.2">
      <c r="A17" s="231" t="s">
        <v>440</v>
      </c>
      <c r="B17" s="231"/>
      <c r="C17" s="231"/>
      <c r="D17" s="231"/>
      <c r="E17" s="231"/>
      <c r="F17" s="231"/>
      <c r="G17" s="231"/>
      <c r="H17" s="231"/>
      <c r="I17" s="231"/>
    </row>
    <row r="18" spans="1:9" ht="39.75" customHeight="1" x14ac:dyDescent="0.2">
      <c r="A18" s="231" t="s">
        <v>441</v>
      </c>
      <c r="B18" s="231"/>
      <c r="C18" s="231"/>
      <c r="D18" s="231"/>
      <c r="E18" s="231"/>
      <c r="F18" s="231"/>
      <c r="G18" s="231"/>
      <c r="H18" s="231"/>
      <c r="I18" s="231"/>
    </row>
    <row r="19" spans="1:9" ht="43.5" customHeight="1" x14ac:dyDescent="0.2">
      <c r="A19" s="233" t="s">
        <v>444</v>
      </c>
      <c r="B19" s="233"/>
      <c r="C19" s="233"/>
      <c r="D19" s="233"/>
      <c r="E19" s="233"/>
      <c r="F19" s="233"/>
      <c r="G19" s="233"/>
      <c r="H19" s="233"/>
      <c r="I19" s="233"/>
    </row>
    <row r="20" spans="1:9" ht="37.5" customHeight="1" x14ac:dyDescent="0.2">
      <c r="A20" s="226" t="s">
        <v>461</v>
      </c>
      <c r="B20" s="237"/>
      <c r="C20" s="237"/>
      <c r="D20" s="237"/>
      <c r="E20" s="237"/>
      <c r="F20" s="237"/>
      <c r="G20" s="237"/>
      <c r="H20" s="237"/>
      <c r="I20" s="237"/>
    </row>
    <row r="21" spans="1:9" ht="14.25" customHeight="1" x14ac:dyDescent="0.2"/>
    <row r="24" spans="1:9" x14ac:dyDescent="0.2">
      <c r="A24" s="227" t="s">
        <v>473</v>
      </c>
      <c r="B24" s="227"/>
      <c r="C24" s="227"/>
      <c r="D24" s="227"/>
    </row>
  </sheetData>
  <mergeCells count="17">
    <mergeCell ref="A24:D24"/>
    <mergeCell ref="A6:I6"/>
    <mergeCell ref="A7:I7"/>
    <mergeCell ref="A8:I8"/>
    <mergeCell ref="A9:I9"/>
    <mergeCell ref="A4:I4"/>
    <mergeCell ref="A20:I20"/>
    <mergeCell ref="A10:I10"/>
    <mergeCell ref="A11:I11"/>
    <mergeCell ref="A13:I13"/>
    <mergeCell ref="A14:I14"/>
    <mergeCell ref="A12:I12"/>
    <mergeCell ref="A15:I15"/>
    <mergeCell ref="A16:I16"/>
    <mergeCell ref="A17:I17"/>
    <mergeCell ref="A18:I18"/>
    <mergeCell ref="A19:I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sheetPr>
  <dimension ref="A1:V63"/>
  <sheetViews>
    <sheetView tabSelected="1" topLeftCell="A36" zoomScale="70" zoomScaleNormal="70" workbookViewId="0">
      <selection activeCell="F37" sqref="F37"/>
    </sheetView>
  </sheetViews>
  <sheetFormatPr defaultRowHeight="14.25" x14ac:dyDescent="0.2"/>
  <cols>
    <col min="1" max="1" width="5.7109375" style="118" customWidth="1"/>
    <col min="2" max="2" width="21.140625" style="118" customWidth="1"/>
    <col min="3" max="3" width="19.28515625" style="118" customWidth="1"/>
    <col min="4" max="4" width="38.5703125" style="118" customWidth="1"/>
    <col min="5" max="16" width="7.140625" style="118" customWidth="1"/>
    <col min="17" max="17" width="9.140625" style="118"/>
    <col min="18" max="18" width="16.7109375" style="214" customWidth="1"/>
    <col min="19" max="22" width="16.28515625" style="118" customWidth="1"/>
    <col min="23" max="16384" width="9.140625" style="118"/>
  </cols>
  <sheetData>
    <row r="1" spans="1:22" ht="25.5" customHeight="1" x14ac:dyDescent="0.2">
      <c r="A1" s="203"/>
      <c r="B1" s="203"/>
      <c r="C1" s="203"/>
      <c r="D1" s="203"/>
      <c r="E1" s="261" t="s">
        <v>355</v>
      </c>
      <c r="F1" s="261"/>
      <c r="G1" s="261"/>
      <c r="H1" s="261"/>
      <c r="I1" s="261"/>
      <c r="J1" s="261"/>
      <c r="K1" s="261"/>
      <c r="L1" s="261"/>
      <c r="M1" s="261"/>
      <c r="N1" s="261"/>
      <c r="O1" s="261"/>
      <c r="P1" s="261"/>
      <c r="Q1" s="261"/>
      <c r="R1" s="213"/>
      <c r="S1" s="203"/>
      <c r="T1" s="203"/>
      <c r="U1" s="203"/>
      <c r="V1" s="203"/>
    </row>
    <row r="2" spans="1:22" ht="25.5" customHeight="1" thickBot="1" x14ac:dyDescent="0.25">
      <c r="A2" s="125"/>
      <c r="B2" s="125"/>
      <c r="C2" s="125"/>
      <c r="D2" s="125"/>
      <c r="E2" s="262"/>
      <c r="F2" s="262"/>
      <c r="G2" s="262"/>
      <c r="H2" s="262"/>
      <c r="I2" s="262"/>
      <c r="J2" s="262"/>
      <c r="K2" s="262"/>
      <c r="L2" s="262"/>
      <c r="M2" s="262"/>
      <c r="N2" s="262"/>
      <c r="O2" s="262"/>
      <c r="P2" s="262"/>
      <c r="Q2" s="262"/>
      <c r="R2" s="138"/>
      <c r="S2" s="125"/>
      <c r="T2" s="125"/>
      <c r="U2" s="125"/>
      <c r="V2" s="125"/>
    </row>
    <row r="3" spans="1:22" ht="25.5" customHeight="1" thickBot="1" x14ac:dyDescent="0.25">
      <c r="A3" s="285" t="s">
        <v>165</v>
      </c>
      <c r="B3" s="286"/>
      <c r="C3" s="286"/>
      <c r="D3" s="286"/>
      <c r="E3" s="286"/>
      <c r="F3" s="286"/>
      <c r="G3" s="286"/>
      <c r="H3" s="286"/>
      <c r="I3" s="286"/>
      <c r="J3" s="286"/>
      <c r="K3" s="286"/>
      <c r="L3" s="286"/>
      <c r="M3" s="286"/>
      <c r="N3" s="286"/>
      <c r="O3" s="286"/>
      <c r="P3" s="286"/>
      <c r="Q3" s="286"/>
      <c r="R3" s="286"/>
      <c r="S3" s="286"/>
      <c r="T3" s="286"/>
      <c r="U3" s="286"/>
      <c r="V3" s="287"/>
    </row>
    <row r="4" spans="1:22" ht="25.5" customHeight="1" thickBot="1" x14ac:dyDescent="0.25">
      <c r="A4" s="137"/>
      <c r="B4" s="138"/>
      <c r="C4" s="138"/>
      <c r="D4" s="138"/>
      <c r="E4" s="138"/>
      <c r="F4" s="137"/>
      <c r="G4" s="138"/>
      <c r="H4" s="138"/>
      <c r="I4" s="138"/>
      <c r="J4" s="138"/>
      <c r="K4" s="138"/>
      <c r="L4" s="138"/>
      <c r="M4" s="138"/>
      <c r="N4" s="138"/>
      <c r="O4" s="138"/>
      <c r="P4" s="138"/>
      <c r="Q4" s="138"/>
      <c r="R4" s="138"/>
      <c r="S4" s="138"/>
      <c r="T4" s="138"/>
      <c r="U4" s="138"/>
      <c r="V4" s="138"/>
    </row>
    <row r="5" spans="1:22" ht="25.5" customHeight="1" x14ac:dyDescent="0.2">
      <c r="A5" s="326" t="s">
        <v>17</v>
      </c>
      <c r="B5" s="327"/>
      <c r="C5" s="243" t="s">
        <v>219</v>
      </c>
      <c r="D5" s="328"/>
      <c r="E5" s="125"/>
      <c r="F5" s="125"/>
      <c r="G5" s="125"/>
      <c r="H5" s="125"/>
      <c r="I5" s="125"/>
      <c r="J5" s="125"/>
      <c r="K5" s="125"/>
      <c r="L5" s="125"/>
      <c r="M5" s="125"/>
      <c r="N5" s="125"/>
      <c r="O5" s="125"/>
      <c r="P5" s="125"/>
      <c r="Q5" s="125"/>
      <c r="R5" s="138"/>
      <c r="S5" s="125"/>
      <c r="T5" s="125"/>
      <c r="U5" s="125"/>
      <c r="V5" s="125"/>
    </row>
    <row r="6" spans="1:22" ht="25.5" customHeight="1" thickBot="1" x14ac:dyDescent="0.25">
      <c r="A6" s="267" t="s">
        <v>166</v>
      </c>
      <c r="B6" s="268"/>
      <c r="C6" s="324" t="s">
        <v>474</v>
      </c>
      <c r="D6" s="325"/>
      <c r="E6" s="125"/>
      <c r="F6" s="125"/>
      <c r="G6" s="125"/>
      <c r="H6" s="125"/>
      <c r="I6" s="125"/>
      <c r="J6" s="125"/>
      <c r="K6" s="125"/>
      <c r="L6" s="125"/>
      <c r="M6" s="125"/>
      <c r="N6" s="125"/>
      <c r="O6" s="125"/>
      <c r="P6" s="125"/>
      <c r="Q6" s="125"/>
      <c r="R6" s="138"/>
      <c r="S6" s="125"/>
      <c r="T6" s="125"/>
      <c r="U6" s="125"/>
      <c r="V6" s="125"/>
    </row>
    <row r="7" spans="1:22" ht="25.5" customHeight="1" x14ac:dyDescent="0.2">
      <c r="A7" s="267" t="s">
        <v>21</v>
      </c>
      <c r="B7" s="268"/>
      <c r="C7" s="269">
        <v>43160</v>
      </c>
      <c r="D7" s="270"/>
      <c r="E7" s="125"/>
      <c r="F7" s="139"/>
      <c r="G7" s="125"/>
      <c r="H7" s="125"/>
      <c r="I7" s="125"/>
      <c r="J7" s="125"/>
      <c r="K7" s="271" t="s">
        <v>23</v>
      </c>
      <c r="L7" s="272"/>
      <c r="M7" s="272"/>
      <c r="N7" s="272"/>
      <c r="O7" s="272"/>
      <c r="P7" s="318">
        <f>E21+R42</f>
        <v>70000</v>
      </c>
      <c r="Q7" s="319"/>
      <c r="R7" s="322" t="str">
        <f>C9</f>
        <v>USD</v>
      </c>
      <c r="S7" s="125"/>
      <c r="T7" s="125"/>
      <c r="U7" s="125"/>
      <c r="V7" s="125"/>
    </row>
    <row r="8" spans="1:22" ht="25.5" customHeight="1" thickBot="1" x14ac:dyDescent="0.25">
      <c r="A8" s="267" t="s">
        <v>20</v>
      </c>
      <c r="B8" s="268"/>
      <c r="C8" s="324" t="s">
        <v>129</v>
      </c>
      <c r="D8" s="325"/>
      <c r="E8" s="125"/>
      <c r="F8" s="125"/>
      <c r="G8" s="125"/>
      <c r="H8" s="125"/>
      <c r="I8" s="125"/>
      <c r="J8" s="125"/>
      <c r="K8" s="273"/>
      <c r="L8" s="274"/>
      <c r="M8" s="274"/>
      <c r="N8" s="274"/>
      <c r="O8" s="274"/>
      <c r="P8" s="320"/>
      <c r="Q8" s="321"/>
      <c r="R8" s="323"/>
      <c r="S8" s="125"/>
      <c r="T8" s="125"/>
      <c r="U8" s="125"/>
      <c r="V8" s="125"/>
    </row>
    <row r="9" spans="1:22" ht="25.5" customHeight="1" thickBot="1" x14ac:dyDescent="0.25">
      <c r="A9" s="263" t="s">
        <v>25</v>
      </c>
      <c r="B9" s="264"/>
      <c r="C9" s="265" t="s">
        <v>27</v>
      </c>
      <c r="D9" s="266"/>
      <c r="E9" s="125"/>
      <c r="F9" s="125"/>
      <c r="G9" s="125"/>
      <c r="H9" s="125"/>
      <c r="I9" s="125"/>
      <c r="J9" s="125"/>
      <c r="K9" s="125"/>
      <c r="L9" s="125"/>
      <c r="M9" s="125"/>
      <c r="N9" s="125"/>
      <c r="O9" s="125"/>
      <c r="P9" s="125"/>
      <c r="Q9" s="125"/>
      <c r="R9" s="138"/>
      <c r="S9" s="125"/>
      <c r="T9" s="125"/>
      <c r="U9" s="125"/>
      <c r="V9" s="125"/>
    </row>
    <row r="10" spans="1:22" ht="25.5" customHeight="1" thickBot="1" x14ac:dyDescent="0.25"/>
    <row r="11" spans="1:22" ht="25.5" customHeight="1" thickBot="1" x14ac:dyDescent="0.25">
      <c r="A11" s="338" t="s">
        <v>167</v>
      </c>
      <c r="B11" s="339"/>
      <c r="C11" s="339"/>
      <c r="D11" s="339"/>
      <c r="E11" s="339"/>
      <c r="F11" s="339"/>
      <c r="G11" s="339"/>
      <c r="H11" s="339"/>
      <c r="I11" s="339"/>
      <c r="J11" s="339"/>
      <c r="K11" s="339"/>
      <c r="L11" s="339"/>
      <c r="M11" s="339"/>
      <c r="N11" s="339"/>
      <c r="O11" s="339"/>
      <c r="P11" s="339"/>
      <c r="Q11" s="339"/>
      <c r="R11" s="339"/>
      <c r="S11" s="339"/>
      <c r="T11" s="339"/>
      <c r="U11" s="339"/>
      <c r="V11" s="340"/>
    </row>
    <row r="12" spans="1:22" ht="25.5" customHeight="1" thickBot="1" x14ac:dyDescent="0.25">
      <c r="A12" s="140"/>
      <c r="B12" s="137"/>
      <c r="C12" s="137"/>
      <c r="D12" s="137"/>
      <c r="E12" s="137"/>
      <c r="F12" s="137"/>
      <c r="G12" s="137"/>
      <c r="H12" s="137"/>
      <c r="I12" s="137"/>
      <c r="J12" s="137"/>
      <c r="K12" s="137"/>
      <c r="L12" s="137"/>
      <c r="M12" s="137"/>
      <c r="N12" s="137"/>
      <c r="O12" s="137"/>
      <c r="P12" s="137"/>
      <c r="Q12" s="137"/>
      <c r="R12" s="137"/>
      <c r="S12" s="137"/>
      <c r="T12" s="137"/>
      <c r="U12" s="137"/>
      <c r="V12" s="137"/>
    </row>
    <row r="13" spans="1:22" ht="25.5" customHeight="1" thickBot="1" x14ac:dyDescent="0.25">
      <c r="A13" s="341" t="s">
        <v>168</v>
      </c>
      <c r="B13" s="342"/>
      <c r="C13" s="342"/>
      <c r="D13" s="342"/>
      <c r="E13" s="342"/>
      <c r="F13" s="342"/>
      <c r="G13" s="342"/>
      <c r="H13" s="342"/>
      <c r="I13" s="342"/>
      <c r="J13" s="342"/>
      <c r="K13" s="342"/>
      <c r="L13" s="343"/>
      <c r="M13" s="125"/>
      <c r="N13" s="125"/>
      <c r="O13" s="341" t="s">
        <v>169</v>
      </c>
      <c r="P13" s="342"/>
      <c r="Q13" s="342"/>
      <c r="R13" s="342"/>
      <c r="S13" s="342"/>
      <c r="T13" s="342"/>
      <c r="U13" s="342"/>
      <c r="V13" s="343"/>
    </row>
    <row r="14" spans="1:22" ht="25.5" customHeight="1" thickBot="1" x14ac:dyDescent="0.25"/>
    <row r="15" spans="1:22" ht="29.25" customHeight="1" thickBot="1" x14ac:dyDescent="0.25">
      <c r="A15" s="141" t="s">
        <v>356</v>
      </c>
      <c r="B15" s="142" t="s">
        <v>336</v>
      </c>
      <c r="C15" s="141" t="s">
        <v>29</v>
      </c>
      <c r="D15" s="143" t="s">
        <v>118</v>
      </c>
      <c r="E15" s="344" t="s">
        <v>357</v>
      </c>
      <c r="F15" s="345"/>
      <c r="G15" s="346" t="s">
        <v>358</v>
      </c>
      <c r="H15" s="347"/>
      <c r="I15" s="347"/>
      <c r="J15" s="347"/>
      <c r="K15" s="347"/>
      <c r="L15" s="348"/>
      <c r="M15" s="125"/>
      <c r="N15" s="359" t="s">
        <v>356</v>
      </c>
      <c r="O15" s="349" t="s">
        <v>13</v>
      </c>
      <c r="P15" s="350"/>
      <c r="Q15" s="350"/>
      <c r="R15" s="350"/>
      <c r="S15" s="350"/>
      <c r="T15" s="351"/>
      <c r="U15" s="349" t="s">
        <v>358</v>
      </c>
      <c r="V15" s="352"/>
    </row>
    <row r="16" spans="1:22" ht="43.5" customHeight="1" thickBot="1" x14ac:dyDescent="0.25">
      <c r="A16" s="144">
        <v>1</v>
      </c>
      <c r="B16" s="145" t="s">
        <v>388</v>
      </c>
      <c r="C16" s="146" t="s">
        <v>123</v>
      </c>
      <c r="D16" s="147" t="s">
        <v>18</v>
      </c>
      <c r="E16" s="242">
        <f>23880+15024</f>
        <v>38904</v>
      </c>
      <c r="F16" s="355"/>
      <c r="G16" s="334"/>
      <c r="H16" s="356"/>
      <c r="I16" s="356"/>
      <c r="J16" s="356"/>
      <c r="K16" s="356"/>
      <c r="L16" s="335"/>
      <c r="M16" s="125"/>
      <c r="N16" s="360"/>
      <c r="O16" s="357" t="s">
        <v>118</v>
      </c>
      <c r="P16" s="358"/>
      <c r="Q16" s="358"/>
      <c r="R16" s="215" t="s">
        <v>359</v>
      </c>
      <c r="S16" s="148" t="s">
        <v>360</v>
      </c>
      <c r="T16" s="149" t="s">
        <v>361</v>
      </c>
      <c r="U16" s="353"/>
      <c r="V16" s="354"/>
    </row>
    <row r="17" spans="1:22" ht="111.75" customHeight="1" x14ac:dyDescent="0.2">
      <c r="A17" s="150">
        <v>2</v>
      </c>
      <c r="B17" s="151" t="s">
        <v>390</v>
      </c>
      <c r="C17" s="152" t="s">
        <v>123</v>
      </c>
      <c r="D17" s="152" t="s">
        <v>340</v>
      </c>
      <c r="E17" s="244">
        <v>3600</v>
      </c>
      <c r="F17" s="245"/>
      <c r="G17" s="329" t="s">
        <v>484</v>
      </c>
      <c r="H17" s="330"/>
      <c r="I17" s="330"/>
      <c r="J17" s="330"/>
      <c r="K17" s="330"/>
      <c r="L17" s="331"/>
      <c r="M17" s="125"/>
      <c r="N17" s="153">
        <v>1</v>
      </c>
      <c r="O17" s="332" t="s">
        <v>14</v>
      </c>
      <c r="P17" s="333"/>
      <c r="Q17" s="333"/>
      <c r="R17" s="216"/>
      <c r="S17" s="204">
        <v>1</v>
      </c>
      <c r="T17" s="208">
        <f>SUM(R17:S17)</f>
        <v>1</v>
      </c>
      <c r="U17" s="334" t="s">
        <v>482</v>
      </c>
      <c r="V17" s="335"/>
    </row>
    <row r="18" spans="1:22" ht="191.25" customHeight="1" x14ac:dyDescent="0.2">
      <c r="A18" s="150">
        <v>3</v>
      </c>
      <c r="B18" s="151" t="s">
        <v>393</v>
      </c>
      <c r="C18" s="152" t="s">
        <v>123</v>
      </c>
      <c r="D18" s="154" t="s">
        <v>338</v>
      </c>
      <c r="E18" s="255">
        <f>126+600+160</f>
        <v>886</v>
      </c>
      <c r="F18" s="256"/>
      <c r="G18" s="329" t="s">
        <v>490</v>
      </c>
      <c r="H18" s="330"/>
      <c r="I18" s="330"/>
      <c r="J18" s="330"/>
      <c r="K18" s="330"/>
      <c r="L18" s="331"/>
      <c r="M18" s="125"/>
      <c r="N18" s="150">
        <v>2</v>
      </c>
      <c r="O18" s="336" t="s">
        <v>337</v>
      </c>
      <c r="P18" s="337"/>
      <c r="Q18" s="337"/>
      <c r="R18" s="217"/>
      <c r="S18" s="205">
        <v>1</v>
      </c>
      <c r="T18" s="209">
        <f>SUM(R18:S18)</f>
        <v>1</v>
      </c>
      <c r="U18" s="329" t="s">
        <v>483</v>
      </c>
      <c r="V18" s="331"/>
    </row>
    <row r="19" spans="1:22" ht="25.5" customHeight="1" x14ac:dyDescent="0.2">
      <c r="A19" s="150">
        <v>4</v>
      </c>
      <c r="B19" s="151" t="s">
        <v>393</v>
      </c>
      <c r="C19" s="152" t="s">
        <v>123</v>
      </c>
      <c r="D19" s="152" t="s">
        <v>340</v>
      </c>
      <c r="E19" s="244">
        <f>58+240</f>
        <v>298</v>
      </c>
      <c r="F19" s="245"/>
      <c r="G19" s="329" t="s">
        <v>475</v>
      </c>
      <c r="H19" s="330"/>
      <c r="I19" s="330"/>
      <c r="J19" s="330"/>
      <c r="K19" s="330"/>
      <c r="L19" s="331"/>
      <c r="M19" s="125"/>
      <c r="N19" s="150">
        <v>3</v>
      </c>
      <c r="O19" s="336"/>
      <c r="P19" s="337"/>
      <c r="Q19" s="337"/>
      <c r="R19" s="217"/>
      <c r="S19" s="205"/>
      <c r="T19" s="209">
        <f>SUM(R19:S19)</f>
        <v>0</v>
      </c>
      <c r="U19" s="329"/>
      <c r="V19" s="331"/>
    </row>
    <row r="20" spans="1:22" ht="180.75" customHeight="1" thickBot="1" x14ac:dyDescent="0.25">
      <c r="A20" s="155">
        <v>5</v>
      </c>
      <c r="B20" s="156" t="s">
        <v>391</v>
      </c>
      <c r="C20" s="157" t="s">
        <v>123</v>
      </c>
      <c r="D20" s="211" t="s">
        <v>340</v>
      </c>
      <c r="E20" s="255">
        <v>102</v>
      </c>
      <c r="F20" s="256"/>
      <c r="G20" s="363" t="s">
        <v>485</v>
      </c>
      <c r="H20" s="371"/>
      <c r="I20" s="371"/>
      <c r="J20" s="371"/>
      <c r="K20" s="371"/>
      <c r="L20" s="364"/>
      <c r="M20" s="125"/>
      <c r="N20" s="155">
        <v>4</v>
      </c>
      <c r="O20" s="372"/>
      <c r="P20" s="373"/>
      <c r="Q20" s="373"/>
      <c r="R20" s="218"/>
      <c r="S20" s="206"/>
      <c r="T20" s="210">
        <f>SUM(R20:S20)</f>
        <v>0</v>
      </c>
      <c r="U20" s="329"/>
      <c r="V20" s="331"/>
    </row>
    <row r="21" spans="1:22" ht="25.5" customHeight="1" thickBot="1" x14ac:dyDescent="0.25">
      <c r="A21" s="125"/>
      <c r="B21" s="125"/>
      <c r="C21" s="125"/>
      <c r="D21" s="158" t="s">
        <v>8</v>
      </c>
      <c r="E21" s="361">
        <f>SUM(E16:E20)</f>
        <v>43790</v>
      </c>
      <c r="F21" s="362"/>
      <c r="G21" s="125"/>
      <c r="H21" s="125"/>
      <c r="I21" s="125"/>
      <c r="J21" s="125"/>
      <c r="K21" s="125"/>
      <c r="L21" s="125"/>
      <c r="M21" s="125"/>
      <c r="N21" s="125"/>
      <c r="O21" s="125"/>
      <c r="P21" s="125"/>
      <c r="Q21" s="125"/>
      <c r="R21" s="138"/>
      <c r="S21" s="207">
        <f>SUM(S17:S20)</f>
        <v>2</v>
      </c>
      <c r="T21" s="125"/>
      <c r="U21" s="363"/>
      <c r="V21" s="364"/>
    </row>
    <row r="22" spans="1:22" ht="25.5" customHeight="1" thickBot="1" x14ac:dyDescent="0.25"/>
    <row r="23" spans="1:22" ht="25.5" customHeight="1" thickBot="1" x14ac:dyDescent="0.25">
      <c r="A23" s="285" t="s">
        <v>171</v>
      </c>
      <c r="B23" s="286"/>
      <c r="C23" s="286"/>
      <c r="D23" s="286"/>
      <c r="E23" s="286"/>
      <c r="F23" s="286"/>
      <c r="G23" s="286"/>
      <c r="H23" s="286"/>
      <c r="I23" s="286"/>
      <c r="J23" s="286"/>
      <c r="K23" s="286"/>
      <c r="L23" s="286"/>
      <c r="M23" s="286"/>
      <c r="N23" s="286"/>
      <c r="O23" s="286"/>
      <c r="P23" s="286"/>
      <c r="Q23" s="286"/>
      <c r="R23" s="286"/>
      <c r="S23" s="286"/>
      <c r="T23" s="286"/>
      <c r="U23" s="286"/>
      <c r="V23" s="287"/>
    </row>
    <row r="24" spans="1:22" ht="25.5" customHeight="1" thickBot="1" x14ac:dyDescent="0.25"/>
    <row r="25" spans="1:22" ht="25.5" customHeight="1" thickBot="1" x14ac:dyDescent="0.25">
      <c r="A25" s="125"/>
      <c r="B25" s="125"/>
      <c r="C25" s="125"/>
      <c r="D25" s="125"/>
      <c r="E25" s="365" t="s">
        <v>362</v>
      </c>
      <c r="F25" s="366"/>
      <c r="G25" s="366"/>
      <c r="H25" s="366"/>
      <c r="I25" s="366"/>
      <c r="J25" s="366"/>
      <c r="K25" s="366"/>
      <c r="L25" s="366"/>
      <c r="M25" s="366"/>
      <c r="N25" s="366"/>
      <c r="O25" s="366"/>
      <c r="P25" s="367"/>
      <c r="Q25" s="125"/>
      <c r="R25" s="138"/>
      <c r="S25" s="125"/>
      <c r="T25" s="125"/>
    </row>
    <row r="26" spans="1:22" ht="25.5" customHeight="1" thickBot="1" x14ac:dyDescent="0.25">
      <c r="A26" s="125"/>
      <c r="B26" s="125"/>
      <c r="C26" s="125"/>
      <c r="D26" s="125"/>
      <c r="E26" s="368" t="s">
        <v>363</v>
      </c>
      <c r="F26" s="369"/>
      <c r="G26" s="369"/>
      <c r="H26" s="369" t="s">
        <v>364</v>
      </c>
      <c r="I26" s="369"/>
      <c r="J26" s="369"/>
      <c r="K26" s="369" t="s">
        <v>365</v>
      </c>
      <c r="L26" s="369"/>
      <c r="M26" s="369"/>
      <c r="N26" s="369" t="s">
        <v>366</v>
      </c>
      <c r="O26" s="369"/>
      <c r="P26" s="370"/>
      <c r="Q26" s="159"/>
      <c r="R26" s="219"/>
      <c r="S26" s="159"/>
      <c r="T26" s="159"/>
    </row>
    <row r="27" spans="1:22" ht="25.5" customHeight="1" thickBot="1" x14ac:dyDescent="0.25">
      <c r="A27" s="160" t="s">
        <v>356</v>
      </c>
      <c r="B27" s="161" t="s">
        <v>336</v>
      </c>
      <c r="C27" s="162" t="s">
        <v>29</v>
      </c>
      <c r="D27" s="163" t="s">
        <v>0</v>
      </c>
      <c r="E27" s="164" t="s">
        <v>367</v>
      </c>
      <c r="F27" s="165" t="s">
        <v>368</v>
      </c>
      <c r="G27" s="165" t="s">
        <v>369</v>
      </c>
      <c r="H27" s="165" t="s">
        <v>370</v>
      </c>
      <c r="I27" s="165" t="s">
        <v>371</v>
      </c>
      <c r="J27" s="165" t="s">
        <v>372</v>
      </c>
      <c r="K27" s="165" t="s">
        <v>373</v>
      </c>
      <c r="L27" s="165" t="s">
        <v>374</v>
      </c>
      <c r="M27" s="165" t="s">
        <v>375</v>
      </c>
      <c r="N27" s="165" t="s">
        <v>376</v>
      </c>
      <c r="O27" s="165" t="s">
        <v>377</v>
      </c>
      <c r="P27" s="166" t="s">
        <v>378</v>
      </c>
      <c r="Q27" s="167" t="s">
        <v>379</v>
      </c>
      <c r="R27" s="220" t="s">
        <v>380</v>
      </c>
      <c r="S27" s="377" t="s">
        <v>382</v>
      </c>
      <c r="T27" s="378"/>
      <c r="U27" s="378"/>
      <c r="V27" s="379"/>
    </row>
    <row r="28" spans="1:22" ht="158.25" customHeight="1" x14ac:dyDescent="0.2">
      <c r="A28" s="144">
        <v>1</v>
      </c>
      <c r="B28" s="146" t="s">
        <v>390</v>
      </c>
      <c r="C28" s="146" t="s">
        <v>30</v>
      </c>
      <c r="D28" s="146" t="s">
        <v>383</v>
      </c>
      <c r="E28" s="168"/>
      <c r="F28" s="169"/>
      <c r="G28" s="170"/>
      <c r="H28" s="171"/>
      <c r="I28" s="172"/>
      <c r="J28" s="173"/>
      <c r="K28" s="171"/>
      <c r="L28" s="172"/>
      <c r="M28" s="173"/>
      <c r="N28" s="175"/>
      <c r="O28" s="175"/>
      <c r="P28" s="174">
        <v>1</v>
      </c>
      <c r="Q28" s="176">
        <f t="shared" ref="Q28:Q41" si="0">SUM(E28:P28)</f>
        <v>1</v>
      </c>
      <c r="R28" s="221">
        <v>700</v>
      </c>
      <c r="S28" s="380" t="s">
        <v>479</v>
      </c>
      <c r="T28" s="381"/>
      <c r="U28" s="381"/>
      <c r="V28" s="382"/>
    </row>
    <row r="29" spans="1:22" ht="126" customHeight="1" x14ac:dyDescent="0.2">
      <c r="A29" s="150">
        <v>2</v>
      </c>
      <c r="B29" s="152" t="s">
        <v>390</v>
      </c>
      <c r="C29" s="152" t="s">
        <v>32</v>
      </c>
      <c r="D29" s="152" t="s">
        <v>12</v>
      </c>
      <c r="E29" s="168"/>
      <c r="F29" s="168">
        <v>1</v>
      </c>
      <c r="G29" s="168">
        <v>1</v>
      </c>
      <c r="H29" s="168">
        <v>1</v>
      </c>
      <c r="I29" s="168">
        <v>1</v>
      </c>
      <c r="J29" s="168">
        <v>1</v>
      </c>
      <c r="K29" s="168">
        <v>1</v>
      </c>
      <c r="L29" s="168">
        <v>1</v>
      </c>
      <c r="M29" s="168">
        <v>1</v>
      </c>
      <c r="N29" s="168">
        <v>1</v>
      </c>
      <c r="O29" s="168">
        <v>1</v>
      </c>
      <c r="P29" s="168">
        <v>1</v>
      </c>
      <c r="Q29" s="179">
        <f t="shared" si="0"/>
        <v>11</v>
      </c>
      <c r="R29" s="222">
        <v>9625</v>
      </c>
      <c r="S29" s="383" t="s">
        <v>486</v>
      </c>
      <c r="T29" s="384"/>
      <c r="U29" s="384"/>
      <c r="V29" s="385"/>
    </row>
    <row r="30" spans="1:22" ht="172.5" customHeight="1" x14ac:dyDescent="0.2">
      <c r="A30" s="150">
        <v>3</v>
      </c>
      <c r="B30" s="152" t="s">
        <v>394</v>
      </c>
      <c r="C30" s="152" t="s">
        <v>7</v>
      </c>
      <c r="D30" s="152" t="s">
        <v>22</v>
      </c>
      <c r="E30" s="168"/>
      <c r="F30" s="169"/>
      <c r="G30" s="168">
        <v>1</v>
      </c>
      <c r="H30" s="168"/>
      <c r="I30" s="169"/>
      <c r="J30" s="170"/>
      <c r="K30" s="168">
        <v>1</v>
      </c>
      <c r="L30" s="169"/>
      <c r="M30" s="170">
        <v>1</v>
      </c>
      <c r="N30" s="177"/>
      <c r="O30" s="169"/>
      <c r="P30" s="169">
        <v>1</v>
      </c>
      <c r="Q30" s="179">
        <f t="shared" si="0"/>
        <v>4</v>
      </c>
      <c r="R30" s="222">
        <v>1050</v>
      </c>
      <c r="S30" s="383" t="s">
        <v>487</v>
      </c>
      <c r="T30" s="384"/>
      <c r="U30" s="384"/>
      <c r="V30" s="385"/>
    </row>
    <row r="31" spans="1:22" ht="72.75" customHeight="1" x14ac:dyDescent="0.2">
      <c r="A31" s="150">
        <v>4</v>
      </c>
      <c r="B31" s="152" t="s">
        <v>394</v>
      </c>
      <c r="C31" s="152" t="s">
        <v>123</v>
      </c>
      <c r="D31" s="152" t="s">
        <v>384</v>
      </c>
      <c r="E31" s="168">
        <v>1</v>
      </c>
      <c r="F31" s="169"/>
      <c r="G31" s="170"/>
      <c r="H31" s="168">
        <v>1</v>
      </c>
      <c r="I31" s="169"/>
      <c r="J31" s="170"/>
      <c r="K31" s="168">
        <v>1</v>
      </c>
      <c r="L31" s="169"/>
      <c r="M31" s="170"/>
      <c r="N31" s="177">
        <v>1</v>
      </c>
      <c r="O31" s="169"/>
      <c r="P31" s="178"/>
      <c r="Q31" s="179">
        <f t="shared" si="0"/>
        <v>4</v>
      </c>
      <c r="R31" s="222">
        <v>1120</v>
      </c>
      <c r="S31" s="383" t="s">
        <v>491</v>
      </c>
      <c r="T31" s="384"/>
      <c r="U31" s="384"/>
      <c r="V31" s="385"/>
    </row>
    <row r="32" spans="1:22" ht="272.25" customHeight="1" x14ac:dyDescent="0.2">
      <c r="A32" s="150">
        <v>5</v>
      </c>
      <c r="B32" s="152" t="s">
        <v>394</v>
      </c>
      <c r="C32" s="152" t="s">
        <v>30</v>
      </c>
      <c r="D32" s="152" t="s">
        <v>383</v>
      </c>
      <c r="E32" s="168"/>
      <c r="F32" s="169"/>
      <c r="G32" s="170"/>
      <c r="H32" s="168"/>
      <c r="I32" s="169"/>
      <c r="J32" s="170"/>
      <c r="K32" s="168"/>
      <c r="L32" s="169"/>
      <c r="M32" s="170"/>
      <c r="N32" s="177">
        <v>1</v>
      </c>
      <c r="O32" s="169"/>
      <c r="P32" s="178"/>
      <c r="Q32" s="179">
        <f t="shared" si="0"/>
        <v>1</v>
      </c>
      <c r="R32" s="222">
        <v>7695</v>
      </c>
      <c r="S32" s="383" t="s">
        <v>488</v>
      </c>
      <c r="T32" s="384"/>
      <c r="U32" s="384"/>
      <c r="V32" s="385"/>
    </row>
    <row r="33" spans="1:22" ht="62.25" customHeight="1" x14ac:dyDescent="0.2">
      <c r="A33" s="150">
        <v>6</v>
      </c>
      <c r="B33" s="180" t="s">
        <v>392</v>
      </c>
      <c r="C33" s="152" t="s">
        <v>123</v>
      </c>
      <c r="D33" s="152" t="s">
        <v>24</v>
      </c>
      <c r="E33" s="168"/>
      <c r="F33" s="169"/>
      <c r="G33" s="170">
        <v>1</v>
      </c>
      <c r="H33" s="168"/>
      <c r="I33" s="169"/>
      <c r="J33" s="170">
        <v>1</v>
      </c>
      <c r="K33" s="168"/>
      <c r="L33" s="169"/>
      <c r="M33" s="170">
        <v>1</v>
      </c>
      <c r="N33" s="177"/>
      <c r="O33" s="169"/>
      <c r="P33" s="178">
        <v>1</v>
      </c>
      <c r="Q33" s="179">
        <f t="shared" si="0"/>
        <v>4</v>
      </c>
      <c r="R33" s="222">
        <v>1795</v>
      </c>
      <c r="S33" s="383" t="s">
        <v>480</v>
      </c>
      <c r="T33" s="384"/>
      <c r="U33" s="384"/>
      <c r="V33" s="385"/>
    </row>
    <row r="34" spans="1:22" ht="250.5" customHeight="1" x14ac:dyDescent="0.2">
      <c r="A34" s="150">
        <v>7</v>
      </c>
      <c r="B34" s="152" t="s">
        <v>392</v>
      </c>
      <c r="C34" s="152" t="s">
        <v>123</v>
      </c>
      <c r="D34" s="152" t="s">
        <v>24</v>
      </c>
      <c r="E34" s="168"/>
      <c r="F34" s="169"/>
      <c r="G34" s="170">
        <v>1</v>
      </c>
      <c r="H34" s="168"/>
      <c r="I34" s="169"/>
      <c r="J34" s="170">
        <v>1</v>
      </c>
      <c r="K34" s="168"/>
      <c r="L34" s="169"/>
      <c r="M34" s="170">
        <v>1</v>
      </c>
      <c r="N34" s="177"/>
      <c r="O34" s="169"/>
      <c r="P34" s="178">
        <v>1</v>
      </c>
      <c r="Q34" s="179">
        <f t="shared" si="0"/>
        <v>4</v>
      </c>
      <c r="R34" s="222">
        <v>3425</v>
      </c>
      <c r="S34" s="383" t="s">
        <v>489</v>
      </c>
      <c r="T34" s="384"/>
      <c r="U34" s="384"/>
      <c r="V34" s="385"/>
    </row>
    <row r="35" spans="1:22" ht="108.75" customHeight="1" x14ac:dyDescent="0.2">
      <c r="A35" s="150">
        <v>8</v>
      </c>
      <c r="B35" s="152" t="s">
        <v>394</v>
      </c>
      <c r="C35" s="152" t="s">
        <v>7</v>
      </c>
      <c r="D35" s="152" t="s">
        <v>22</v>
      </c>
      <c r="E35" s="168"/>
      <c r="F35" s="169">
        <v>1</v>
      </c>
      <c r="G35" s="170"/>
      <c r="H35" s="168"/>
      <c r="I35" s="169">
        <v>1</v>
      </c>
      <c r="J35" s="170"/>
      <c r="K35" s="168"/>
      <c r="L35" s="169">
        <v>1</v>
      </c>
      <c r="M35" s="170"/>
      <c r="N35" s="177"/>
      <c r="O35" s="169">
        <v>1</v>
      </c>
      <c r="P35" s="178"/>
      <c r="Q35" s="179">
        <f>SUM(E35:P35)</f>
        <v>4</v>
      </c>
      <c r="R35" s="222">
        <v>800</v>
      </c>
      <c r="S35" s="383" t="s">
        <v>481</v>
      </c>
      <c r="T35" s="384"/>
      <c r="U35" s="384"/>
      <c r="V35" s="385"/>
    </row>
    <row r="36" spans="1:22" ht="25.5" customHeight="1" x14ac:dyDescent="0.2">
      <c r="A36" s="150">
        <v>9</v>
      </c>
      <c r="B36" s="180"/>
      <c r="C36" s="152"/>
      <c r="D36" s="152"/>
      <c r="E36" s="168"/>
      <c r="F36" s="169"/>
      <c r="G36" s="170"/>
      <c r="H36" s="168"/>
      <c r="I36" s="169"/>
      <c r="J36" s="170"/>
      <c r="K36" s="168"/>
      <c r="L36" s="169"/>
      <c r="M36" s="170"/>
      <c r="N36" s="177"/>
      <c r="O36" s="169"/>
      <c r="P36" s="178"/>
      <c r="Q36" s="179">
        <f t="shared" si="0"/>
        <v>0</v>
      </c>
      <c r="R36" s="222"/>
      <c r="S36" s="383"/>
      <c r="T36" s="384"/>
      <c r="U36" s="384"/>
      <c r="V36" s="385"/>
    </row>
    <row r="37" spans="1:22" ht="25.5" customHeight="1" x14ac:dyDescent="0.2">
      <c r="A37" s="150">
        <v>10</v>
      </c>
      <c r="B37" s="180"/>
      <c r="C37" s="152"/>
      <c r="D37" s="152"/>
      <c r="E37" s="168"/>
      <c r="F37" s="169"/>
      <c r="G37" s="170"/>
      <c r="H37" s="168"/>
      <c r="I37" s="169"/>
      <c r="J37" s="170"/>
      <c r="K37" s="168"/>
      <c r="L37" s="169"/>
      <c r="M37" s="170"/>
      <c r="N37" s="177"/>
      <c r="O37" s="169"/>
      <c r="P37" s="178"/>
      <c r="Q37" s="179">
        <f t="shared" si="0"/>
        <v>0</v>
      </c>
      <c r="R37" s="222"/>
      <c r="S37" s="383"/>
      <c r="T37" s="384"/>
      <c r="U37" s="384"/>
      <c r="V37" s="385"/>
    </row>
    <row r="38" spans="1:22" ht="25.5" customHeight="1" x14ac:dyDescent="0.2">
      <c r="A38" s="150">
        <v>11</v>
      </c>
      <c r="B38" s="180"/>
      <c r="C38" s="152"/>
      <c r="D38" s="152"/>
      <c r="E38" s="168"/>
      <c r="F38" s="169"/>
      <c r="G38" s="170"/>
      <c r="H38" s="168"/>
      <c r="I38" s="169"/>
      <c r="J38" s="170"/>
      <c r="K38" s="168"/>
      <c r="L38" s="169"/>
      <c r="M38" s="170"/>
      <c r="N38" s="177"/>
      <c r="O38" s="169"/>
      <c r="P38" s="178"/>
      <c r="Q38" s="179">
        <f t="shared" si="0"/>
        <v>0</v>
      </c>
      <c r="R38" s="222"/>
      <c r="S38" s="383"/>
      <c r="T38" s="384"/>
      <c r="U38" s="384"/>
      <c r="V38" s="385"/>
    </row>
    <row r="39" spans="1:22" ht="25.5" customHeight="1" x14ac:dyDescent="0.2">
      <c r="A39" s="150">
        <v>12</v>
      </c>
      <c r="B39" s="180"/>
      <c r="C39" s="152"/>
      <c r="D39" s="152"/>
      <c r="E39" s="168"/>
      <c r="F39" s="169"/>
      <c r="G39" s="170"/>
      <c r="H39" s="168"/>
      <c r="I39" s="169"/>
      <c r="J39" s="170"/>
      <c r="K39" s="168"/>
      <c r="L39" s="169"/>
      <c r="M39" s="170"/>
      <c r="N39" s="177"/>
      <c r="O39" s="169"/>
      <c r="P39" s="178"/>
      <c r="Q39" s="179">
        <f t="shared" si="0"/>
        <v>0</v>
      </c>
      <c r="R39" s="222"/>
      <c r="S39" s="383"/>
      <c r="T39" s="384"/>
      <c r="U39" s="384"/>
      <c r="V39" s="385"/>
    </row>
    <row r="40" spans="1:22" ht="25.5" customHeight="1" x14ac:dyDescent="0.2">
      <c r="A40" s="150">
        <v>13</v>
      </c>
      <c r="B40" s="180"/>
      <c r="C40" s="152"/>
      <c r="D40" s="152"/>
      <c r="E40" s="168"/>
      <c r="F40" s="169"/>
      <c r="G40" s="170"/>
      <c r="H40" s="168"/>
      <c r="I40" s="169"/>
      <c r="J40" s="170"/>
      <c r="K40" s="168"/>
      <c r="L40" s="169"/>
      <c r="M40" s="170"/>
      <c r="N40" s="177"/>
      <c r="O40" s="169"/>
      <c r="P40" s="178"/>
      <c r="Q40" s="179">
        <f t="shared" si="0"/>
        <v>0</v>
      </c>
      <c r="R40" s="222"/>
      <c r="S40" s="383"/>
      <c r="T40" s="384"/>
      <c r="U40" s="384"/>
      <c r="V40" s="385"/>
    </row>
    <row r="41" spans="1:22" ht="25.5" customHeight="1" thickBot="1" x14ac:dyDescent="0.25">
      <c r="A41" s="155">
        <v>14</v>
      </c>
      <c r="B41" s="181"/>
      <c r="C41" s="157"/>
      <c r="D41" s="157"/>
      <c r="E41" s="182"/>
      <c r="F41" s="183"/>
      <c r="G41" s="184"/>
      <c r="H41" s="182"/>
      <c r="I41" s="183"/>
      <c r="J41" s="184"/>
      <c r="K41" s="182"/>
      <c r="L41" s="183"/>
      <c r="M41" s="184"/>
      <c r="N41" s="185"/>
      <c r="O41" s="183"/>
      <c r="P41" s="186"/>
      <c r="Q41" s="187">
        <f t="shared" si="0"/>
        <v>0</v>
      </c>
      <c r="R41" s="223"/>
      <c r="S41" s="374"/>
      <c r="T41" s="375"/>
      <c r="U41" s="375"/>
      <c r="V41" s="376"/>
    </row>
    <row r="42" spans="1:22" ht="25.5" customHeight="1" thickBot="1" x14ac:dyDescent="0.25">
      <c r="A42" s="125"/>
      <c r="B42" s="125"/>
      <c r="C42" s="125"/>
      <c r="D42" s="125"/>
      <c r="E42" s="125"/>
      <c r="F42" s="125"/>
      <c r="G42" s="125"/>
      <c r="H42" s="125"/>
      <c r="I42" s="125"/>
      <c r="J42" s="125"/>
      <c r="K42" s="125"/>
      <c r="L42" s="125"/>
      <c r="M42" s="125"/>
      <c r="N42" s="125"/>
      <c r="O42" s="125"/>
      <c r="P42" s="125"/>
      <c r="Q42" s="125"/>
      <c r="R42" s="224">
        <f>SUM(R28:R41)</f>
        <v>26210</v>
      </c>
      <c r="S42" s="386" t="s">
        <v>381</v>
      </c>
      <c r="T42" s="387"/>
      <c r="U42" s="387"/>
      <c r="V42" s="387"/>
    </row>
    <row r="43" spans="1:22" ht="25.5" customHeight="1" thickBot="1" x14ac:dyDescent="0.25"/>
    <row r="44" spans="1:22" ht="25.5" customHeight="1" thickBot="1" x14ac:dyDescent="0.25">
      <c r="A44" s="285" t="s">
        <v>173</v>
      </c>
      <c r="B44" s="286"/>
      <c r="C44" s="286"/>
      <c r="D44" s="286"/>
      <c r="E44" s="286"/>
      <c r="F44" s="286"/>
      <c r="G44" s="286"/>
      <c r="H44" s="286"/>
      <c r="I44" s="286"/>
      <c r="J44" s="286"/>
      <c r="K44" s="286"/>
      <c r="L44" s="286"/>
      <c r="M44" s="286"/>
      <c r="N44" s="286"/>
      <c r="O44" s="286"/>
      <c r="P44" s="286"/>
      <c r="Q44" s="286"/>
      <c r="R44" s="286"/>
      <c r="S44" s="286"/>
      <c r="T44" s="286"/>
      <c r="U44" s="286"/>
      <c r="V44" s="287"/>
    </row>
    <row r="45" spans="1:22" ht="25.5" customHeight="1" thickBot="1" x14ac:dyDescent="0.25"/>
    <row r="46" spans="1:22" ht="32.25" customHeight="1" thickBot="1" x14ac:dyDescent="0.25">
      <c r="A46" s="188" t="s">
        <v>356</v>
      </c>
      <c r="B46" s="142" t="s">
        <v>336</v>
      </c>
      <c r="C46" s="188" t="s">
        <v>29</v>
      </c>
      <c r="D46" s="305" t="s">
        <v>127</v>
      </c>
      <c r="E46" s="306"/>
      <c r="F46" s="307" t="s">
        <v>380</v>
      </c>
      <c r="G46" s="308"/>
      <c r="H46" s="309" t="s">
        <v>147</v>
      </c>
      <c r="I46" s="310"/>
      <c r="J46" s="310"/>
      <c r="K46" s="311"/>
      <c r="L46" s="312" t="s">
        <v>174</v>
      </c>
      <c r="M46" s="310"/>
      <c r="N46" s="310"/>
      <c r="O46" s="310"/>
      <c r="P46" s="310"/>
      <c r="Q46" s="310"/>
      <c r="R46" s="311"/>
    </row>
    <row r="47" spans="1:22" ht="89.25" customHeight="1" x14ac:dyDescent="0.2">
      <c r="A47" s="189">
        <v>1</v>
      </c>
      <c r="B47" s="144" t="s">
        <v>393</v>
      </c>
      <c r="C47" s="190" t="s">
        <v>123</v>
      </c>
      <c r="D47" s="392" t="s">
        <v>476</v>
      </c>
      <c r="E47" s="250"/>
      <c r="F47" s="242">
        <v>10800</v>
      </c>
      <c r="G47" s="243"/>
      <c r="H47" s="257" t="s">
        <v>477</v>
      </c>
      <c r="I47" s="258"/>
      <c r="J47" s="258"/>
      <c r="K47" s="259"/>
      <c r="L47" s="248"/>
      <c r="M47" s="249"/>
      <c r="N47" s="249"/>
      <c r="O47" s="249"/>
      <c r="P47" s="249"/>
      <c r="Q47" s="249"/>
      <c r="R47" s="250"/>
    </row>
    <row r="48" spans="1:22" ht="50.25" customHeight="1" x14ac:dyDescent="0.2">
      <c r="A48" s="191">
        <v>2</v>
      </c>
      <c r="B48" s="150" t="s">
        <v>394</v>
      </c>
      <c r="C48" s="193" t="s">
        <v>123</v>
      </c>
      <c r="D48" s="260" t="s">
        <v>478</v>
      </c>
      <c r="E48" s="239"/>
      <c r="F48" s="244">
        <v>19200</v>
      </c>
      <c r="G48" s="245"/>
      <c r="H48" s="260" t="s">
        <v>477</v>
      </c>
      <c r="I48" s="252"/>
      <c r="J48" s="252"/>
      <c r="K48" s="239"/>
      <c r="L48" s="251"/>
      <c r="M48" s="252"/>
      <c r="N48" s="252"/>
      <c r="O48" s="252"/>
      <c r="P48" s="252"/>
      <c r="Q48" s="252"/>
      <c r="R48" s="239"/>
    </row>
    <row r="49" spans="1:22" ht="25.5" customHeight="1" x14ac:dyDescent="0.2">
      <c r="A49" s="191">
        <v>3</v>
      </c>
      <c r="B49" s="192"/>
      <c r="C49" s="193"/>
      <c r="D49" s="238"/>
      <c r="E49" s="239"/>
      <c r="F49" s="244"/>
      <c r="G49" s="245"/>
      <c r="H49" s="238"/>
      <c r="I49" s="252"/>
      <c r="J49" s="252"/>
      <c r="K49" s="239"/>
      <c r="L49" s="251"/>
      <c r="M49" s="252"/>
      <c r="N49" s="252"/>
      <c r="O49" s="252"/>
      <c r="P49" s="252"/>
      <c r="Q49" s="252"/>
      <c r="R49" s="239"/>
    </row>
    <row r="50" spans="1:22" ht="25.5" customHeight="1" x14ac:dyDescent="0.2">
      <c r="A50" s="191">
        <v>4</v>
      </c>
      <c r="B50" s="192"/>
      <c r="C50" s="193"/>
      <c r="D50" s="238"/>
      <c r="E50" s="239"/>
      <c r="F50" s="244"/>
      <c r="G50" s="245"/>
      <c r="H50" s="238"/>
      <c r="I50" s="252"/>
      <c r="J50" s="252"/>
      <c r="K50" s="239"/>
      <c r="L50" s="251"/>
      <c r="M50" s="252"/>
      <c r="N50" s="252"/>
      <c r="O50" s="252"/>
      <c r="P50" s="252"/>
      <c r="Q50" s="252"/>
      <c r="R50" s="239"/>
    </row>
    <row r="51" spans="1:22" ht="25.5" customHeight="1" thickBot="1" x14ac:dyDescent="0.25">
      <c r="A51" s="194">
        <v>5</v>
      </c>
      <c r="B51" s="195"/>
      <c r="C51" s="196"/>
      <c r="D51" s="240"/>
      <c r="E51" s="241"/>
      <c r="F51" s="255"/>
      <c r="G51" s="256"/>
      <c r="H51" s="240"/>
      <c r="I51" s="254"/>
      <c r="J51" s="254"/>
      <c r="K51" s="241"/>
      <c r="L51" s="253"/>
      <c r="M51" s="254"/>
      <c r="N51" s="254"/>
      <c r="O51" s="254"/>
      <c r="P51" s="254"/>
      <c r="Q51" s="254"/>
      <c r="R51" s="241"/>
    </row>
    <row r="52" spans="1:22" ht="25.5" customHeight="1" thickBot="1" x14ac:dyDescent="0.25">
      <c r="A52" s="197"/>
      <c r="B52" s="197"/>
      <c r="C52" s="197"/>
      <c r="D52" s="197"/>
      <c r="E52" s="197"/>
      <c r="F52" s="246">
        <f>SUM(F47:G51)</f>
        <v>30000</v>
      </c>
      <c r="G52" s="247"/>
      <c r="H52" s="197"/>
      <c r="I52" s="197"/>
      <c r="J52" s="197"/>
      <c r="K52" s="197"/>
      <c r="L52" s="197"/>
      <c r="M52" s="197"/>
      <c r="N52" s="197"/>
      <c r="O52" s="197"/>
      <c r="P52" s="197"/>
      <c r="Q52" s="197"/>
      <c r="R52" s="225"/>
    </row>
    <row r="53" spans="1:22" ht="25.5" customHeight="1" thickBot="1" x14ac:dyDescent="0.25"/>
    <row r="54" spans="1:22" ht="25.5" customHeight="1" thickBot="1" x14ac:dyDescent="0.25">
      <c r="A54" s="285" t="s">
        <v>175</v>
      </c>
      <c r="B54" s="286"/>
      <c r="C54" s="286"/>
      <c r="D54" s="286"/>
      <c r="E54" s="286"/>
      <c r="F54" s="286"/>
      <c r="G54" s="286"/>
      <c r="H54" s="286"/>
      <c r="I54" s="286"/>
      <c r="J54" s="286"/>
      <c r="K54" s="286"/>
      <c r="L54" s="286"/>
      <c r="M54" s="286"/>
      <c r="N54" s="286"/>
      <c r="O54" s="286"/>
      <c r="P54" s="286"/>
      <c r="Q54" s="286"/>
      <c r="R54" s="286"/>
      <c r="S54" s="286"/>
      <c r="T54" s="286"/>
      <c r="U54" s="286"/>
      <c r="V54" s="287"/>
    </row>
    <row r="55" spans="1:22" ht="25.5" customHeight="1" thickBot="1" x14ac:dyDescent="0.25"/>
    <row r="56" spans="1:22" ht="25.5" customHeight="1" thickBot="1" x14ac:dyDescent="0.25">
      <c r="A56" s="198"/>
      <c r="B56" s="125"/>
      <c r="C56" s="125"/>
      <c r="D56" s="199" t="s">
        <v>172</v>
      </c>
      <c r="E56" s="288" t="s">
        <v>170</v>
      </c>
      <c r="F56" s="289"/>
      <c r="G56" s="290" t="s">
        <v>137</v>
      </c>
      <c r="H56" s="291"/>
      <c r="I56" s="292" t="s">
        <v>1</v>
      </c>
      <c r="J56" s="293"/>
      <c r="K56" s="293"/>
      <c r="L56" s="293"/>
      <c r="M56" s="293"/>
      <c r="N56" s="294"/>
    </row>
    <row r="57" spans="1:22" ht="33.75" customHeight="1" x14ac:dyDescent="0.2">
      <c r="A57" s="295" t="s">
        <v>344</v>
      </c>
      <c r="B57" s="296"/>
      <c r="C57" s="297"/>
      <c r="D57" s="200">
        <v>2</v>
      </c>
      <c r="E57" s="298"/>
      <c r="F57" s="299"/>
      <c r="G57" s="300">
        <f>IFERROR(D57-E57,"-")</f>
        <v>2</v>
      </c>
      <c r="H57" s="301"/>
      <c r="I57" s="302"/>
      <c r="J57" s="303"/>
      <c r="K57" s="303"/>
      <c r="L57" s="303"/>
      <c r="M57" s="303"/>
      <c r="N57" s="304"/>
    </row>
    <row r="58" spans="1:22" ht="60.75" customHeight="1" x14ac:dyDescent="0.2">
      <c r="A58" s="313" t="s">
        <v>395</v>
      </c>
      <c r="B58" s="314"/>
      <c r="C58" s="315"/>
      <c r="D58" s="201">
        <f>0.15*P7</f>
        <v>10500</v>
      </c>
      <c r="E58" s="316"/>
      <c r="F58" s="317"/>
      <c r="G58" s="388">
        <f>IFERROR(E58-D58,"-")</f>
        <v>-10500</v>
      </c>
      <c r="H58" s="389"/>
      <c r="I58" s="244"/>
      <c r="J58" s="390"/>
      <c r="K58" s="390"/>
      <c r="L58" s="390"/>
      <c r="M58" s="390"/>
      <c r="N58" s="391"/>
      <c r="O58" s="212">
        <f>E58/P7</f>
        <v>0</v>
      </c>
    </row>
    <row r="59" spans="1:22" ht="60.75" customHeight="1" thickBot="1" x14ac:dyDescent="0.25">
      <c r="A59" s="275" t="s">
        <v>346</v>
      </c>
      <c r="B59" s="276"/>
      <c r="C59" s="277"/>
      <c r="D59" s="202">
        <f>MAX(0,((P7-100000)*0.2))</f>
        <v>0</v>
      </c>
      <c r="E59" s="278"/>
      <c r="F59" s="279"/>
      <c r="G59" s="280">
        <f>IFERROR(E59-D59,"-")</f>
        <v>0</v>
      </c>
      <c r="H59" s="281"/>
      <c r="I59" s="282"/>
      <c r="J59" s="283"/>
      <c r="K59" s="283"/>
      <c r="L59" s="283"/>
      <c r="M59" s="283"/>
      <c r="N59" s="284"/>
    </row>
    <row r="63" spans="1:22" x14ac:dyDescent="0.2">
      <c r="A63" s="227" t="s">
        <v>470</v>
      </c>
      <c r="B63" s="227"/>
      <c r="C63" s="227"/>
      <c r="D63" s="227"/>
    </row>
  </sheetData>
  <mergeCells count="109">
    <mergeCell ref="A63:D63"/>
    <mergeCell ref="S41:V41"/>
    <mergeCell ref="A44:V44"/>
    <mergeCell ref="S27:V27"/>
    <mergeCell ref="S28:V28"/>
    <mergeCell ref="S29:V29"/>
    <mergeCell ref="S30:V30"/>
    <mergeCell ref="S31:V31"/>
    <mergeCell ref="S32:V32"/>
    <mergeCell ref="S33:V33"/>
    <mergeCell ref="S34:V34"/>
    <mergeCell ref="S35:V35"/>
    <mergeCell ref="S36:V36"/>
    <mergeCell ref="S37:V37"/>
    <mergeCell ref="S38:V38"/>
    <mergeCell ref="S39:V39"/>
    <mergeCell ref="S40:V40"/>
    <mergeCell ref="S42:V42"/>
    <mergeCell ref="G58:H58"/>
    <mergeCell ref="I58:N58"/>
    <mergeCell ref="D47:E47"/>
    <mergeCell ref="D48:E48"/>
    <mergeCell ref="D49:E49"/>
    <mergeCell ref="E21:F21"/>
    <mergeCell ref="U21:V21"/>
    <mergeCell ref="A23:V23"/>
    <mergeCell ref="E25:P25"/>
    <mergeCell ref="E26:G26"/>
    <mergeCell ref="H26:J26"/>
    <mergeCell ref="K26:M26"/>
    <mergeCell ref="N26:P26"/>
    <mergeCell ref="E19:F19"/>
    <mergeCell ref="G19:L19"/>
    <mergeCell ref="O19:Q19"/>
    <mergeCell ref="U19:V19"/>
    <mergeCell ref="E20:F20"/>
    <mergeCell ref="G20:L20"/>
    <mergeCell ref="O20:Q20"/>
    <mergeCell ref="U20:V20"/>
    <mergeCell ref="E17:F17"/>
    <mergeCell ref="G17:L17"/>
    <mergeCell ref="O17:Q17"/>
    <mergeCell ref="U17:V17"/>
    <mergeCell ref="E18:F18"/>
    <mergeCell ref="G18:L18"/>
    <mergeCell ref="O18:Q18"/>
    <mergeCell ref="U18:V18"/>
    <mergeCell ref="A11:V11"/>
    <mergeCell ref="A13:L13"/>
    <mergeCell ref="O13:V13"/>
    <mergeCell ref="E15:F15"/>
    <mergeCell ref="G15:L15"/>
    <mergeCell ref="O15:T15"/>
    <mergeCell ref="U15:V16"/>
    <mergeCell ref="E16:F16"/>
    <mergeCell ref="G16:L16"/>
    <mergeCell ref="O16:Q16"/>
    <mergeCell ref="N15:N16"/>
    <mergeCell ref="P7:Q8"/>
    <mergeCell ref="R7:R8"/>
    <mergeCell ref="A8:B8"/>
    <mergeCell ref="C8:D8"/>
    <mergeCell ref="A3:V3"/>
    <mergeCell ref="A5:B5"/>
    <mergeCell ref="C5:D5"/>
    <mergeCell ref="A6:B6"/>
    <mergeCell ref="C6:D6"/>
    <mergeCell ref="E1:Q2"/>
    <mergeCell ref="A9:B9"/>
    <mergeCell ref="C9:D9"/>
    <mergeCell ref="A7:B7"/>
    <mergeCell ref="C7:D7"/>
    <mergeCell ref="K7:O8"/>
    <mergeCell ref="A59:C59"/>
    <mergeCell ref="E59:F59"/>
    <mergeCell ref="G59:H59"/>
    <mergeCell ref="I59:N59"/>
    <mergeCell ref="A54:V54"/>
    <mergeCell ref="E56:F56"/>
    <mergeCell ref="G56:H56"/>
    <mergeCell ref="I56:N56"/>
    <mergeCell ref="A57:C57"/>
    <mergeCell ref="E57:F57"/>
    <mergeCell ref="G57:H57"/>
    <mergeCell ref="I57:N57"/>
    <mergeCell ref="D46:E46"/>
    <mergeCell ref="F46:G46"/>
    <mergeCell ref="H46:K46"/>
    <mergeCell ref="L46:R46"/>
    <mergeCell ref="A58:C58"/>
    <mergeCell ref="E58:F58"/>
    <mergeCell ref="D50:E50"/>
    <mergeCell ref="D51:E51"/>
    <mergeCell ref="F47:G47"/>
    <mergeCell ref="F48:G48"/>
    <mergeCell ref="F49:G49"/>
    <mergeCell ref="F52:G52"/>
    <mergeCell ref="L47:R47"/>
    <mergeCell ref="L48:R48"/>
    <mergeCell ref="L49:R49"/>
    <mergeCell ref="L50:R50"/>
    <mergeCell ref="L51:R51"/>
    <mergeCell ref="F50:G50"/>
    <mergeCell ref="F51:G51"/>
    <mergeCell ref="H47:K47"/>
    <mergeCell ref="H48:K48"/>
    <mergeCell ref="H49:K49"/>
    <mergeCell ref="H50:K50"/>
    <mergeCell ref="H51:K51"/>
  </mergeCells>
  <conditionalFormatting sqref="R28:R41">
    <cfRule type="expression" dxfId="2" priority="3">
      <formula>IF(OR(AND(OR(OR(B28&lt;&gt;"",C28&lt;&gt;""),D28&lt;&gt;""),OR(R28="",R28=0)),AND(OR(OR(B28="",C28=""),D28=""),AND(R28&lt;&gt;"",R28&lt;&gt;0))),1,0)</formula>
    </cfRule>
  </conditionalFormatting>
  <conditionalFormatting sqref="E16:F20">
    <cfRule type="expression" dxfId="1" priority="2">
      <formula>IF(OR(AND(OR(OR(B16&lt;&gt;"",C16&lt;&gt;""),D16&lt;&gt;""),OR(E16="",E16=0)),AND(OR(OR(B16="",C16=""),D16=""),AND(E16&lt;&gt;"",E16&lt;&gt;0))),1,0)</formula>
    </cfRule>
  </conditionalFormatting>
  <conditionalFormatting sqref="F47:G51">
    <cfRule type="expression" dxfId="0" priority="1">
      <formula>IF(OR(AND(OR(OR(B47&lt;&gt;"",C47&lt;&gt;""),D47&lt;&gt;""),OR(F47="",F47=0)),AND(OR(OR(B47="",C47=""),D47=""),AND(F47&lt;&gt;"",F47&lt;&gt;0))),1,0)</formula>
    </cfRule>
  </conditionalFormatting>
  <conditionalFormatting sqref="E28:P41">
    <cfRule type="colorScale" priority="7">
      <colorScale>
        <cfvo type="min"/>
        <cfvo type="max"/>
        <color rgb="FFFFFFCC"/>
        <color rgb="FFFFC000"/>
      </colorScale>
    </cfRule>
  </conditionalFormatting>
  <dataValidations count="7">
    <dataValidation type="date" allowBlank="1" showInputMessage="1" showErrorMessage="1" sqref="C7:D7">
      <formula1>42005</formula1>
      <formula2>44561</formula2>
    </dataValidation>
    <dataValidation type="whole" allowBlank="1" showInputMessage="1" showErrorMessage="1" sqref="R42 E21:F21 S21 F52:G52 E28:Q41">
      <formula1>0</formula1>
      <formula2>50000</formula2>
    </dataValidation>
    <dataValidation type="decimal" allowBlank="1" showInputMessage="1" showErrorMessage="1" sqref="R17:T20 D57:H57">
      <formula1>0</formula1>
      <formula2>50000</formula2>
    </dataValidation>
    <dataValidation type="decimal" allowBlank="1" showInputMessage="1" showErrorMessage="1" sqref="F47:G51 E58:F59 D58">
      <formula1>0</formula1>
      <formula2>5000000</formula2>
    </dataValidation>
    <dataValidation type="decimal" allowBlank="1" showInputMessage="1" showErrorMessage="1" sqref="E16:F20 R28:R41">
      <formula1>0</formula1>
      <formula2>500000</formula2>
    </dataValidation>
    <dataValidation type="decimal" allowBlank="1" showInputMessage="1" showErrorMessage="1" sqref="G58:H58">
      <formula1>-500000</formula1>
      <formula2>5000000</formula2>
    </dataValidation>
    <dataValidation type="decimal" allowBlank="1" showInputMessage="1" showErrorMessage="1" sqref="G59:H59">
      <formula1>-50000</formula1>
      <formula2>50000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LISTS!$G$10:$G$14</xm:f>
          </x14:formula1>
          <xm:sqref>C47:C51 C28:C41 C16:C20</xm:sqref>
        </x14:dataValidation>
        <x14:dataValidation type="list" allowBlank="1" showInputMessage="1" showErrorMessage="1">
          <x14:formula1>
            <xm:f>LISTS!$G$2:$G$6</xm:f>
          </x14:formula1>
          <xm:sqref>D16:D20</xm:sqref>
        </x14:dataValidation>
        <x14:dataValidation type="list" allowBlank="1" showInputMessage="1" showErrorMessage="1">
          <x14:formula1>
            <xm:f>LISTS!$A$2:$A$7</xm:f>
          </x14:formula1>
          <xm:sqref>B47:B51 B28:B41 B16:B20</xm:sqref>
        </x14:dataValidation>
        <x14:dataValidation type="list" allowBlank="1" showInputMessage="1" showErrorMessage="1">
          <x14:formula1>
            <xm:f>LISTS!$C$2:$C$5</xm:f>
          </x14:formula1>
          <xm:sqref>O17:Q20</xm:sqref>
        </x14:dataValidation>
        <x14:dataValidation type="list" allowBlank="1" showInputMessage="1" showErrorMessage="1">
          <x14:formula1>
            <xm:f>Sheet5!$A$2:$A$158</xm:f>
          </x14:formula1>
          <xm:sqref>C5:D5</xm:sqref>
        </x14:dataValidation>
        <x14:dataValidation type="list" allowBlank="1" showInputMessage="1" showErrorMessage="1">
          <x14:formula1>
            <xm:f>LISTS!$A$13:$A$15</xm:f>
          </x14:formula1>
          <xm:sqref>C8:D8</xm:sqref>
        </x14:dataValidation>
        <x14:dataValidation type="list" allowBlank="1" showInputMessage="1" showErrorMessage="1">
          <x14:formula1>
            <xm:f>LISTS!$C$15:$C$16</xm:f>
          </x14:formula1>
          <xm:sqref>C9:D9</xm:sqref>
        </x14:dataValidation>
        <x14:dataValidation type="list" allowBlank="1" showInputMessage="1" showErrorMessage="1">
          <x14:formula1>
            <xm:f>LISTS!$E$2:$E$16</xm:f>
          </x14:formula1>
          <xm:sqref>D28:D41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4:O24"/>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5" ht="15" customHeight="1" x14ac:dyDescent="0.2">
      <c r="A4" s="397" t="s">
        <v>448</v>
      </c>
      <c r="B4" s="397"/>
      <c r="C4" s="397"/>
      <c r="D4" s="397"/>
      <c r="E4" s="397"/>
      <c r="F4" s="122"/>
      <c r="G4" s="122"/>
      <c r="H4" s="122"/>
      <c r="I4" s="122"/>
      <c r="J4" s="122"/>
      <c r="K4" s="122"/>
      <c r="L4" s="122"/>
    </row>
    <row r="5" spans="1:15" ht="15.75" x14ac:dyDescent="0.25">
      <c r="A5" s="119"/>
    </row>
    <row r="6" spans="1:15" ht="54.75" customHeight="1" x14ac:dyDescent="0.2">
      <c r="A6" s="226" t="s">
        <v>445</v>
      </c>
      <c r="B6" s="226"/>
      <c r="C6" s="226"/>
      <c r="D6" s="226"/>
      <c r="E6" s="226"/>
    </row>
    <row r="7" spans="1:15" ht="33" customHeight="1" x14ac:dyDescent="0.2">
      <c r="A7" s="230" t="s">
        <v>413</v>
      </c>
      <c r="B7" s="230"/>
      <c r="C7" s="230"/>
      <c r="D7" s="230"/>
      <c r="E7" s="230"/>
      <c r="F7" s="123"/>
      <c r="G7" s="123"/>
      <c r="H7" s="123"/>
      <c r="I7" s="123"/>
    </row>
    <row r="8" spans="1:15" ht="108.75" customHeight="1" thickBot="1" x14ac:dyDescent="0.25">
      <c r="A8" s="226" t="s">
        <v>446</v>
      </c>
      <c r="B8" s="226"/>
      <c r="C8" s="226"/>
      <c r="D8" s="226"/>
      <c r="E8" s="226"/>
    </row>
    <row r="9" spans="1:15" s="121" customFormat="1" ht="48" customHeight="1" thickBot="1" x14ac:dyDescent="0.25">
      <c r="A9" s="231" t="s">
        <v>412</v>
      </c>
      <c r="B9" s="231"/>
      <c r="C9" s="231"/>
      <c r="D9" s="231"/>
      <c r="E9" s="231"/>
      <c r="F9" s="129"/>
      <c r="G9" s="129"/>
      <c r="H9" s="129"/>
      <c r="I9" s="129"/>
      <c r="J9" s="134"/>
      <c r="K9" s="395" t="s">
        <v>134</v>
      </c>
      <c r="L9" s="396"/>
      <c r="M9" s="395" t="s">
        <v>135</v>
      </c>
      <c r="N9" s="398"/>
      <c r="O9" s="135" t="s">
        <v>335</v>
      </c>
    </row>
    <row r="10" spans="1:15" ht="31.5" customHeight="1" x14ac:dyDescent="0.2">
      <c r="A10" s="231" t="s">
        <v>419</v>
      </c>
      <c r="B10" s="231"/>
      <c r="C10" s="231"/>
      <c r="D10" s="231"/>
      <c r="E10" s="231"/>
      <c r="F10" s="129"/>
      <c r="G10" s="399" t="s">
        <v>23</v>
      </c>
      <c r="H10" s="400"/>
      <c r="I10" s="400"/>
      <c r="J10" s="401"/>
      <c r="K10" s="405"/>
      <c r="L10" s="406"/>
      <c r="M10" s="409"/>
      <c r="N10" s="410"/>
      <c r="O10" s="393"/>
    </row>
    <row r="11" spans="1:15" ht="67.5" customHeight="1" thickBot="1" x14ac:dyDescent="0.25">
      <c r="A11" s="226" t="s">
        <v>416</v>
      </c>
      <c r="B11" s="226"/>
      <c r="C11" s="226"/>
      <c r="D11" s="226"/>
      <c r="E11" s="226"/>
      <c r="F11" s="129"/>
      <c r="G11" s="402"/>
      <c r="H11" s="403"/>
      <c r="I11" s="403"/>
      <c r="J11" s="404"/>
      <c r="K11" s="407"/>
      <c r="L11" s="408"/>
      <c r="M11" s="411"/>
      <c r="N11" s="412"/>
      <c r="O11" s="394"/>
    </row>
    <row r="12" spans="1:15" s="125" customFormat="1" ht="89.25" customHeight="1" x14ac:dyDescent="0.25">
      <c r="A12" s="231" t="s">
        <v>420</v>
      </c>
      <c r="B12" s="231"/>
      <c r="C12" s="231"/>
      <c r="D12" s="231"/>
      <c r="E12" s="231"/>
      <c r="F12" s="130"/>
      <c r="G12" s="130"/>
      <c r="H12" s="130"/>
      <c r="I12" s="130"/>
    </row>
    <row r="13" spans="1:15" ht="61.5" customHeight="1" thickBot="1" x14ac:dyDescent="0.25">
      <c r="A13" s="231" t="s">
        <v>451</v>
      </c>
      <c r="B13" s="231"/>
      <c r="C13" s="231"/>
      <c r="D13" s="231"/>
      <c r="E13" s="231"/>
      <c r="F13" s="129"/>
      <c r="G13" s="129"/>
      <c r="H13" s="129"/>
      <c r="I13" s="129"/>
    </row>
    <row r="14" spans="1:15" ht="93" customHeight="1" thickBot="1" x14ac:dyDescent="0.25">
      <c r="A14" s="231" t="s">
        <v>421</v>
      </c>
      <c r="B14" s="231"/>
      <c r="C14" s="231"/>
      <c r="D14" s="231"/>
      <c r="E14" s="231"/>
      <c r="F14" s="129"/>
      <c r="G14" s="419" t="s">
        <v>139</v>
      </c>
      <c r="H14" s="420"/>
      <c r="I14" s="419" t="s">
        <v>138</v>
      </c>
      <c r="J14" s="420"/>
      <c r="K14" s="413" t="s">
        <v>140</v>
      </c>
      <c r="L14" s="414"/>
      <c r="M14" s="377" t="s">
        <v>136</v>
      </c>
      <c r="N14" s="379"/>
    </row>
    <row r="15" spans="1:15" ht="37.5" customHeight="1" thickBot="1" x14ac:dyDescent="0.25">
      <c r="A15" s="226" t="s">
        <v>422</v>
      </c>
      <c r="B15" s="226"/>
      <c r="C15" s="226"/>
      <c r="D15" s="226"/>
      <c r="E15" s="226"/>
      <c r="F15" s="131"/>
      <c r="G15" s="415" t="s">
        <v>336</v>
      </c>
      <c r="H15" s="416"/>
      <c r="I15" s="417" t="s">
        <v>29</v>
      </c>
      <c r="J15" s="418"/>
      <c r="K15" s="132"/>
    </row>
    <row r="16" spans="1:15" ht="54" customHeight="1" x14ac:dyDescent="0.2">
      <c r="A16" s="231" t="s">
        <v>458</v>
      </c>
      <c r="B16" s="231"/>
      <c r="C16" s="231"/>
      <c r="D16" s="231"/>
      <c r="E16" s="231"/>
      <c r="F16" s="129"/>
      <c r="G16" s="129"/>
      <c r="H16" s="129"/>
      <c r="I16" s="129"/>
    </row>
    <row r="17" spans="1:9" s="125" customFormat="1" ht="57" customHeight="1" x14ac:dyDescent="0.25">
      <c r="A17" s="231" t="s">
        <v>423</v>
      </c>
      <c r="B17" s="231"/>
      <c r="C17" s="231"/>
      <c r="D17" s="231"/>
      <c r="E17" s="231"/>
      <c r="F17" s="130"/>
      <c r="G17" s="130"/>
      <c r="H17" s="130"/>
      <c r="I17" s="130"/>
    </row>
    <row r="18" spans="1:9" s="125" customFormat="1" ht="57" customHeight="1" x14ac:dyDescent="0.25">
      <c r="A18" s="231" t="s">
        <v>454</v>
      </c>
      <c r="B18" s="231"/>
      <c r="C18" s="231"/>
      <c r="D18" s="231"/>
      <c r="E18" s="231"/>
      <c r="F18" s="130"/>
      <c r="G18" s="130"/>
      <c r="H18" s="130"/>
      <c r="I18" s="130"/>
    </row>
    <row r="19" spans="1:9" ht="43.5" customHeight="1" x14ac:dyDescent="0.2">
      <c r="A19" s="233" t="s">
        <v>428</v>
      </c>
      <c r="B19" s="233"/>
      <c r="C19" s="233"/>
      <c r="D19" s="233"/>
      <c r="E19" s="233"/>
      <c r="F19" s="133"/>
      <c r="G19" s="133"/>
      <c r="H19" s="133"/>
      <c r="I19" s="133"/>
    </row>
    <row r="20" spans="1:9" s="125" customFormat="1" ht="37.5" customHeight="1" x14ac:dyDescent="0.25">
      <c r="A20" s="235" t="s">
        <v>427</v>
      </c>
      <c r="B20" s="235"/>
      <c r="C20" s="235"/>
      <c r="D20" s="235"/>
      <c r="E20" s="235"/>
      <c r="F20" s="136"/>
      <c r="G20" s="136"/>
      <c r="H20" s="136"/>
      <c r="I20" s="136"/>
    </row>
    <row r="24" spans="1:9" x14ac:dyDescent="0.2">
      <c r="A24" s="227" t="s">
        <v>472</v>
      </c>
      <c r="B24" s="227"/>
      <c r="C24" s="227"/>
      <c r="D24" s="227"/>
    </row>
  </sheetData>
  <mergeCells count="29">
    <mergeCell ref="A12:E12"/>
    <mergeCell ref="A13:E13"/>
    <mergeCell ref="M14:N14"/>
    <mergeCell ref="K14:L14"/>
    <mergeCell ref="A24:D24"/>
    <mergeCell ref="A17:E17"/>
    <mergeCell ref="A18:E18"/>
    <mergeCell ref="A19:E19"/>
    <mergeCell ref="A20:E20"/>
    <mergeCell ref="G15:H15"/>
    <mergeCell ref="I15:J15"/>
    <mergeCell ref="A15:E15"/>
    <mergeCell ref="A16:E16"/>
    <mergeCell ref="A14:E14"/>
    <mergeCell ref="G14:H14"/>
    <mergeCell ref="I14:J14"/>
    <mergeCell ref="A4:E4"/>
    <mergeCell ref="M9:N9"/>
    <mergeCell ref="A10:E10"/>
    <mergeCell ref="G10:J11"/>
    <mergeCell ref="K10:L11"/>
    <mergeCell ref="M10:N11"/>
    <mergeCell ref="A6:E6"/>
    <mergeCell ref="A7:E7"/>
    <mergeCell ref="O10:O11"/>
    <mergeCell ref="A11:E11"/>
    <mergeCell ref="A8:E8"/>
    <mergeCell ref="A9:E9"/>
    <mergeCell ref="K9:L9"/>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4:P23"/>
  <sheetViews>
    <sheetView workbookViewId="0">
      <selection activeCell="D2" sqref="D2"/>
    </sheetView>
  </sheetViews>
  <sheetFormatPr defaultRowHeight="14.25" x14ac:dyDescent="0.2"/>
  <cols>
    <col min="1" max="1" width="9.140625" style="118" customWidth="1"/>
    <col min="2" max="4" width="18.85546875" style="118" customWidth="1"/>
    <col min="5" max="5" width="47.140625" style="118" customWidth="1"/>
    <col min="6" max="6" width="9.140625" style="118"/>
    <col min="7" max="7" width="9.140625" style="118" customWidth="1"/>
    <col min="8" max="13" width="9.140625" style="118"/>
    <col min="14" max="14" width="12.42578125" style="118" customWidth="1"/>
    <col min="15" max="15" width="17.140625" style="118" customWidth="1"/>
    <col min="16" max="16384" width="9.140625" style="118"/>
  </cols>
  <sheetData>
    <row r="4" spans="1:16" ht="15" customHeight="1" x14ac:dyDescent="0.2">
      <c r="A4" s="397" t="s">
        <v>447</v>
      </c>
      <c r="B4" s="397"/>
      <c r="C4" s="397"/>
      <c r="D4" s="397"/>
      <c r="E4" s="397"/>
      <c r="F4" s="122"/>
      <c r="G4" s="122"/>
      <c r="H4" s="122"/>
      <c r="I4" s="122"/>
      <c r="J4" s="122"/>
      <c r="K4" s="122"/>
      <c r="L4" s="122"/>
    </row>
    <row r="5" spans="1:16" ht="15.75" x14ac:dyDescent="0.25">
      <c r="A5" s="119"/>
    </row>
    <row r="6" spans="1:16" ht="54.75" customHeight="1" x14ac:dyDescent="0.2">
      <c r="A6" s="226" t="s">
        <v>467</v>
      </c>
      <c r="B6" s="226"/>
      <c r="C6" s="226"/>
      <c r="D6" s="226"/>
      <c r="E6" s="226"/>
    </row>
    <row r="7" spans="1:16" ht="33" customHeight="1" x14ac:dyDescent="0.2">
      <c r="A7" s="230" t="s">
        <v>463</v>
      </c>
      <c r="B7" s="230"/>
      <c r="C7" s="230"/>
      <c r="D7" s="230"/>
      <c r="E7" s="230"/>
      <c r="F7" s="123"/>
      <c r="G7" s="123"/>
      <c r="H7" s="123"/>
      <c r="I7" s="123"/>
    </row>
    <row r="8" spans="1:16" ht="116.25" customHeight="1" x14ac:dyDescent="0.2">
      <c r="A8" s="226" t="s">
        <v>468</v>
      </c>
      <c r="B8" s="226"/>
      <c r="C8" s="226"/>
      <c r="D8" s="226"/>
      <c r="E8" s="226"/>
    </row>
    <row r="9" spans="1:16" s="121" customFormat="1" ht="52.5" customHeight="1" thickBot="1" x14ac:dyDescent="0.25">
      <c r="A9" s="231" t="s">
        <v>449</v>
      </c>
      <c r="B9" s="231"/>
      <c r="C9" s="231"/>
      <c r="D9" s="231"/>
      <c r="E9" s="231"/>
      <c r="F9" s="124"/>
      <c r="G9" s="125"/>
      <c r="H9" s="125"/>
      <c r="I9" s="125"/>
      <c r="J9" s="126"/>
      <c r="K9" s="127"/>
      <c r="L9" s="127"/>
      <c r="M9" s="127"/>
      <c r="N9" s="127"/>
      <c r="O9" s="127"/>
      <c r="P9" s="128"/>
    </row>
    <row r="10" spans="1:16" ht="42" customHeight="1" x14ac:dyDescent="0.2">
      <c r="A10" s="231" t="s">
        <v>434</v>
      </c>
      <c r="B10" s="231"/>
      <c r="C10" s="231"/>
      <c r="D10" s="231"/>
      <c r="E10" s="231"/>
      <c r="F10" s="129"/>
      <c r="G10" s="399" t="s">
        <v>23</v>
      </c>
      <c r="H10" s="400"/>
      <c r="I10" s="400"/>
      <c r="J10" s="401"/>
      <c r="K10" s="423"/>
      <c r="L10" s="424"/>
      <c r="M10" s="421"/>
      <c r="N10" s="422"/>
      <c r="O10" s="393"/>
    </row>
    <row r="11" spans="1:16" ht="67.5" customHeight="1" thickBot="1" x14ac:dyDescent="0.25">
      <c r="A11" s="226" t="s">
        <v>450</v>
      </c>
      <c r="B11" s="226"/>
      <c r="C11" s="226"/>
      <c r="D11" s="226"/>
      <c r="E11" s="226"/>
      <c r="F11" s="129"/>
      <c r="G11" s="402"/>
      <c r="H11" s="403"/>
      <c r="I11" s="403"/>
      <c r="J11" s="404"/>
      <c r="K11" s="407"/>
      <c r="L11" s="408"/>
      <c r="M11" s="411"/>
      <c r="N11" s="412"/>
      <c r="O11" s="394"/>
    </row>
    <row r="12" spans="1:16" s="125" customFormat="1" ht="95.25" customHeight="1" x14ac:dyDescent="0.25">
      <c r="A12" s="231" t="s">
        <v>466</v>
      </c>
      <c r="B12" s="231"/>
      <c r="C12" s="231"/>
      <c r="D12" s="231"/>
      <c r="E12" s="231"/>
      <c r="F12" s="130"/>
      <c r="G12" s="130"/>
      <c r="H12" s="130"/>
      <c r="I12" s="130"/>
    </row>
    <row r="13" spans="1:16" ht="61.5" customHeight="1" thickBot="1" x14ac:dyDescent="0.25">
      <c r="A13" s="231" t="s">
        <v>452</v>
      </c>
      <c r="B13" s="231"/>
      <c r="C13" s="231"/>
      <c r="D13" s="231"/>
      <c r="E13" s="231"/>
      <c r="F13" s="129"/>
      <c r="G13" s="129"/>
      <c r="H13" s="129"/>
      <c r="I13" s="129"/>
    </row>
    <row r="14" spans="1:16" ht="93" customHeight="1" thickBot="1" x14ac:dyDescent="0.25">
      <c r="A14" s="231" t="s">
        <v>469</v>
      </c>
      <c r="B14" s="231"/>
      <c r="C14" s="231"/>
      <c r="D14" s="231"/>
      <c r="E14" s="231"/>
      <c r="F14" s="129"/>
      <c r="G14" s="419" t="s">
        <v>139</v>
      </c>
      <c r="H14" s="420"/>
      <c r="I14" s="419" t="s">
        <v>138</v>
      </c>
      <c r="J14" s="420"/>
      <c r="K14" s="413" t="s">
        <v>140</v>
      </c>
      <c r="L14" s="414"/>
      <c r="M14" s="377" t="s">
        <v>136</v>
      </c>
      <c r="N14" s="379"/>
    </row>
    <row r="15" spans="1:16" ht="37.5" customHeight="1" thickBot="1" x14ac:dyDescent="0.25">
      <c r="A15" s="226" t="s">
        <v>453</v>
      </c>
      <c r="B15" s="226"/>
      <c r="C15" s="226"/>
      <c r="D15" s="226"/>
      <c r="E15" s="226"/>
      <c r="F15" s="131"/>
      <c r="G15" s="415" t="s">
        <v>336</v>
      </c>
      <c r="H15" s="416"/>
      <c r="I15" s="417" t="s">
        <v>29</v>
      </c>
      <c r="J15" s="418"/>
      <c r="K15" s="132"/>
    </row>
    <row r="16" spans="1:16" ht="62.25" customHeight="1" x14ac:dyDescent="0.2">
      <c r="A16" s="231" t="s">
        <v>464</v>
      </c>
      <c r="B16" s="231"/>
      <c r="C16" s="231"/>
      <c r="D16" s="231"/>
      <c r="E16" s="231"/>
      <c r="F16" s="129"/>
      <c r="G16" s="129"/>
      <c r="H16" s="129"/>
      <c r="I16" s="129"/>
    </row>
    <row r="17" spans="1:9" s="125" customFormat="1" ht="60.75" customHeight="1" x14ac:dyDescent="0.25">
      <c r="A17" s="231" t="s">
        <v>455</v>
      </c>
      <c r="B17" s="231"/>
      <c r="C17" s="231"/>
      <c r="D17" s="231"/>
      <c r="E17" s="231"/>
      <c r="F17" s="130"/>
      <c r="G17" s="130"/>
      <c r="H17" s="130"/>
      <c r="I17" s="130"/>
    </row>
    <row r="18" spans="1:9" s="125" customFormat="1" ht="57" customHeight="1" x14ac:dyDescent="0.25">
      <c r="A18" s="231" t="s">
        <v>465</v>
      </c>
      <c r="B18" s="231"/>
      <c r="C18" s="231"/>
      <c r="D18" s="231"/>
      <c r="E18" s="231"/>
      <c r="F18" s="130"/>
      <c r="G18" s="130"/>
      <c r="H18" s="130"/>
      <c r="I18" s="130"/>
    </row>
    <row r="19" spans="1:9" ht="41.25" customHeight="1" x14ac:dyDescent="0.2">
      <c r="A19" s="231" t="s">
        <v>456</v>
      </c>
      <c r="B19" s="231"/>
      <c r="C19" s="231"/>
      <c r="D19" s="231"/>
      <c r="E19" s="231"/>
      <c r="F19" s="133"/>
      <c r="G19" s="133"/>
      <c r="H19" s="133"/>
      <c r="I19" s="133"/>
    </row>
    <row r="20" spans="1:9" ht="45.75" customHeight="1" x14ac:dyDescent="0.2">
      <c r="A20" s="226" t="s">
        <v>457</v>
      </c>
      <c r="B20" s="226"/>
      <c r="C20" s="226"/>
      <c r="D20" s="226"/>
      <c r="E20" s="226"/>
      <c r="F20" s="125"/>
      <c r="G20" s="125"/>
      <c r="H20" s="125"/>
      <c r="I20" s="125"/>
    </row>
    <row r="23" spans="1:9" x14ac:dyDescent="0.2">
      <c r="A23" s="227" t="s">
        <v>473</v>
      </c>
      <c r="B23" s="227"/>
      <c r="C23" s="227"/>
      <c r="D23" s="227"/>
    </row>
  </sheetData>
  <mergeCells count="27">
    <mergeCell ref="G15:H15"/>
    <mergeCell ref="I15:J15"/>
    <mergeCell ref="A23:D23"/>
    <mergeCell ref="A4:E4"/>
    <mergeCell ref="A10:E10"/>
    <mergeCell ref="G10:J11"/>
    <mergeCell ref="K10:L11"/>
    <mergeCell ref="A6:E6"/>
    <mergeCell ref="A7:E7"/>
    <mergeCell ref="A8:E8"/>
    <mergeCell ref="A9:E9"/>
    <mergeCell ref="M10:N11"/>
    <mergeCell ref="A20:E20"/>
    <mergeCell ref="A19:E19"/>
    <mergeCell ref="O10:O11"/>
    <mergeCell ref="A11:E11"/>
    <mergeCell ref="A14:E14"/>
    <mergeCell ref="G14:H14"/>
    <mergeCell ref="I14:J14"/>
    <mergeCell ref="A12:E12"/>
    <mergeCell ref="A13:E13"/>
    <mergeCell ref="M14:N14"/>
    <mergeCell ref="K14:L14"/>
    <mergeCell ref="A16:E16"/>
    <mergeCell ref="A17:E17"/>
    <mergeCell ref="A18:E18"/>
    <mergeCell ref="A15:E15"/>
  </mergeCells>
  <dataValidations count="1">
    <dataValidation type="whole" allowBlank="1" showInputMessage="1" showErrorMessage="1" sqref="K10:N11">
      <formula1>0</formula1>
      <formula2>50000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V94"/>
  <sheetViews>
    <sheetView showGridLines="0" view="pageBreakPreview" topLeftCell="A74" zoomScaleNormal="90" zoomScaleSheetLayoutView="100" workbookViewId="0">
      <selection activeCell="I79" sqref="I79"/>
    </sheetView>
  </sheetViews>
  <sheetFormatPr defaultColWidth="9.42578125" defaultRowHeight="12.75" customHeight="1" x14ac:dyDescent="0.2"/>
  <cols>
    <col min="1" max="1" width="4" style="9" customWidth="1"/>
    <col min="2" max="2" width="29.5703125" style="9" customWidth="1"/>
    <col min="3" max="3" width="74.28515625" style="9" customWidth="1"/>
    <col min="4" max="4" width="36.5703125" style="9" customWidth="1"/>
    <col min="5" max="5" width="16.5703125" style="9" customWidth="1"/>
    <col min="6" max="6" width="22" style="9" customWidth="1"/>
    <col min="7" max="7" width="6.28515625" style="9" customWidth="1"/>
    <col min="8" max="8" width="41.140625" style="9" customWidth="1"/>
    <col min="9" max="9" width="40" style="9" customWidth="1"/>
    <col min="10" max="256" width="9.42578125" style="9" customWidth="1"/>
    <col min="257" max="16384" width="9.42578125" style="8"/>
  </cols>
  <sheetData>
    <row r="1" spans="1:11" s="9" customFormat="1" ht="24" hidden="1" customHeight="1" x14ac:dyDescent="0.35">
      <c r="A1" s="464" t="s">
        <v>34</v>
      </c>
      <c r="B1" s="465"/>
      <c r="C1" s="465"/>
      <c r="D1" s="465"/>
      <c r="E1" s="465"/>
      <c r="F1" s="466"/>
      <c r="G1" s="31"/>
      <c r="H1" s="14"/>
      <c r="I1" s="14"/>
      <c r="J1" s="14"/>
      <c r="K1" s="13"/>
    </row>
    <row r="2" spans="1:11" s="9" customFormat="1" ht="13.5" hidden="1" customHeight="1" x14ac:dyDescent="0.35">
      <c r="A2" s="102"/>
      <c r="B2" s="101"/>
      <c r="C2" s="101"/>
      <c r="D2" s="101"/>
      <c r="E2" s="101"/>
      <c r="F2" s="101"/>
      <c r="G2" s="14"/>
      <c r="H2" s="14"/>
      <c r="I2" s="14"/>
      <c r="J2" s="14"/>
      <c r="K2" s="13"/>
    </row>
    <row r="3" spans="1:11" s="9" customFormat="1" ht="13.5" hidden="1" customHeight="1" x14ac:dyDescent="0.2">
      <c r="A3" s="447" t="s">
        <v>35</v>
      </c>
      <c r="B3" s="448"/>
      <c r="C3" s="448"/>
      <c r="D3" s="448"/>
      <c r="E3" s="448"/>
      <c r="F3" s="449"/>
      <c r="G3" s="31"/>
      <c r="H3" s="14"/>
      <c r="I3" s="14"/>
      <c r="J3" s="14"/>
      <c r="K3" s="56"/>
    </row>
    <row r="4" spans="1:11" s="9" customFormat="1" ht="12.75" hidden="1" customHeight="1" x14ac:dyDescent="0.2">
      <c r="A4" s="63"/>
      <c r="B4" s="15"/>
      <c r="C4" s="15"/>
      <c r="D4" s="15"/>
      <c r="E4" s="15"/>
      <c r="F4" s="15"/>
      <c r="G4" s="14"/>
      <c r="H4" s="14"/>
      <c r="I4" s="14"/>
      <c r="J4" s="14"/>
      <c r="K4" s="13"/>
    </row>
    <row r="5" spans="1:11" s="9" customFormat="1" ht="12" hidden="1" customHeight="1" x14ac:dyDescent="0.2">
      <c r="A5" s="91"/>
      <c r="B5" s="100"/>
      <c r="C5" s="99"/>
      <c r="D5" s="14"/>
      <c r="E5" s="14"/>
      <c r="F5" s="14"/>
      <c r="G5" s="85"/>
      <c r="H5" s="14"/>
      <c r="I5" s="14"/>
      <c r="J5" s="14"/>
      <c r="K5" s="13"/>
    </row>
    <row r="6" spans="1:11" s="9" customFormat="1" ht="93.75" hidden="1" customHeight="1" x14ac:dyDescent="0.2">
      <c r="A6" s="93">
        <v>1</v>
      </c>
      <c r="B6" s="98" t="s">
        <v>36</v>
      </c>
      <c r="C6" s="467" t="s">
        <v>37</v>
      </c>
      <c r="D6" s="468"/>
      <c r="E6" s="468"/>
      <c r="F6" s="14"/>
      <c r="G6" s="14"/>
      <c r="H6" s="14"/>
      <c r="I6" s="14"/>
      <c r="J6" s="14"/>
      <c r="K6" s="13"/>
    </row>
    <row r="7" spans="1:11" s="9" customFormat="1" ht="48" hidden="1" customHeight="1" x14ac:dyDescent="0.2">
      <c r="A7" s="91"/>
      <c r="B7" s="97"/>
      <c r="C7" s="467" t="s">
        <v>347</v>
      </c>
      <c r="D7" s="468"/>
      <c r="E7" s="468"/>
      <c r="F7" s="14"/>
      <c r="G7" s="85"/>
      <c r="H7" s="14"/>
      <c r="I7" s="14"/>
      <c r="J7" s="14"/>
      <c r="K7" s="13"/>
    </row>
    <row r="8" spans="1:11" s="9" customFormat="1" ht="37.5" hidden="1" customHeight="1" x14ac:dyDescent="0.2">
      <c r="A8" s="91"/>
      <c r="B8" s="96"/>
      <c r="C8" s="469" t="s">
        <v>38</v>
      </c>
      <c r="D8" s="470"/>
      <c r="E8" s="470"/>
      <c r="F8" s="14"/>
      <c r="G8" s="14"/>
      <c r="H8" s="14"/>
      <c r="I8" s="14"/>
      <c r="J8" s="14"/>
      <c r="K8" s="13"/>
    </row>
    <row r="9" spans="1:11" s="9" customFormat="1" ht="87.75" hidden="1" customHeight="1" x14ac:dyDescent="0.2">
      <c r="A9" s="93">
        <v>2</v>
      </c>
      <c r="B9" s="95" t="s">
        <v>39</v>
      </c>
      <c r="C9" s="458" t="s">
        <v>40</v>
      </c>
      <c r="D9" s="459"/>
      <c r="E9" s="459"/>
      <c r="F9" s="14"/>
      <c r="G9" s="14"/>
      <c r="H9" s="14"/>
      <c r="I9" s="14"/>
      <c r="J9" s="14"/>
      <c r="K9" s="13"/>
    </row>
    <row r="10" spans="1:11" s="9" customFormat="1" ht="34.5" hidden="1" customHeight="1" x14ac:dyDescent="0.2">
      <c r="A10" s="93">
        <v>3</v>
      </c>
      <c r="B10" s="94" t="s">
        <v>41</v>
      </c>
      <c r="C10" s="460" t="s">
        <v>42</v>
      </c>
      <c r="D10" s="461"/>
      <c r="E10" s="461"/>
      <c r="F10" s="14"/>
      <c r="G10" s="14"/>
      <c r="H10" s="14"/>
      <c r="I10" s="14"/>
      <c r="J10" s="14"/>
      <c r="K10" s="13"/>
    </row>
    <row r="11" spans="1:11" s="9" customFormat="1" ht="37.5" hidden="1" customHeight="1" x14ac:dyDescent="0.2">
      <c r="A11" s="93">
        <v>6</v>
      </c>
      <c r="B11" s="92" t="s">
        <v>43</v>
      </c>
      <c r="C11" s="462" t="s">
        <v>44</v>
      </c>
      <c r="D11" s="463"/>
      <c r="E11" s="463"/>
      <c r="F11" s="14"/>
      <c r="G11" s="14"/>
      <c r="H11" s="14"/>
      <c r="I11" s="14"/>
      <c r="J11" s="14"/>
      <c r="K11" s="13"/>
    </row>
    <row r="12" spans="1:11" s="9" customFormat="1" ht="12.75" hidden="1" customHeight="1" x14ac:dyDescent="0.2">
      <c r="A12" s="91"/>
      <c r="B12" s="90"/>
      <c r="C12" s="90"/>
      <c r="D12" s="90"/>
      <c r="E12" s="90"/>
      <c r="F12" s="14"/>
      <c r="G12" s="14"/>
      <c r="H12" s="14"/>
      <c r="I12" s="14"/>
      <c r="J12" s="14"/>
      <c r="K12" s="13"/>
    </row>
    <row r="13" spans="1:11" s="9" customFormat="1" ht="13.5" hidden="1" customHeight="1" x14ac:dyDescent="0.2">
      <c r="A13" s="89"/>
      <c r="B13" s="88"/>
      <c r="C13" s="88"/>
      <c r="D13" s="88"/>
      <c r="E13" s="88"/>
      <c r="F13" s="87"/>
      <c r="G13" s="14"/>
      <c r="H13" s="14"/>
      <c r="I13" s="14"/>
      <c r="J13" s="14"/>
      <c r="K13" s="13"/>
    </row>
    <row r="14" spans="1:11" s="9" customFormat="1" ht="13.5" hidden="1" customHeight="1" x14ac:dyDescent="0.2">
      <c r="A14" s="447" t="s">
        <v>45</v>
      </c>
      <c r="B14" s="448"/>
      <c r="C14" s="448"/>
      <c r="D14" s="448"/>
      <c r="E14" s="448"/>
      <c r="F14" s="449"/>
      <c r="G14" s="31"/>
      <c r="H14" s="14"/>
      <c r="I14" s="14"/>
      <c r="J14" s="14"/>
      <c r="K14" s="56"/>
    </row>
    <row r="15" spans="1:11" s="9" customFormat="1" ht="12.75" hidden="1" customHeight="1" x14ac:dyDescent="0.2">
      <c r="A15" s="63"/>
      <c r="B15" s="54"/>
      <c r="C15" s="54"/>
      <c r="D15" s="54"/>
      <c r="E15" s="54"/>
      <c r="F15" s="54"/>
      <c r="G15" s="85"/>
      <c r="H15" s="85"/>
      <c r="I15" s="14"/>
      <c r="J15" s="14"/>
      <c r="K15" s="13"/>
    </row>
    <row r="16" spans="1:11" s="9" customFormat="1" ht="38.25" hidden="1" customHeight="1" x14ac:dyDescent="0.2">
      <c r="A16" s="65"/>
      <c r="B16" s="53" t="s">
        <v>46</v>
      </c>
      <c r="C16" s="52" t="s">
        <v>34</v>
      </c>
      <c r="D16" s="52" t="s">
        <v>47</v>
      </c>
      <c r="E16" s="52" t="s">
        <v>1</v>
      </c>
      <c r="F16" s="51" t="s">
        <v>48</v>
      </c>
      <c r="G16" s="86"/>
      <c r="H16" s="85"/>
      <c r="I16" s="14"/>
      <c r="J16" s="14"/>
      <c r="K16" s="13"/>
    </row>
    <row r="17" spans="1:11" s="9" customFormat="1" ht="45" hidden="1" customHeight="1" x14ac:dyDescent="0.2">
      <c r="A17" s="65"/>
      <c r="B17" s="83" t="s">
        <v>49</v>
      </c>
      <c r="C17" s="47" t="s">
        <v>50</v>
      </c>
      <c r="D17" s="46"/>
      <c r="E17" s="46"/>
      <c r="F17" s="45"/>
      <c r="G17" s="27"/>
      <c r="H17" s="14"/>
      <c r="I17" s="14"/>
      <c r="J17" s="14"/>
      <c r="K17" s="13"/>
    </row>
    <row r="18" spans="1:11" s="9" customFormat="1" ht="13.5" hidden="1" customHeight="1" x14ac:dyDescent="0.2">
      <c r="A18" s="39"/>
      <c r="B18" s="84"/>
      <c r="C18" s="84"/>
      <c r="D18" s="84"/>
      <c r="E18" s="84"/>
      <c r="F18" s="84"/>
      <c r="G18" s="14"/>
      <c r="H18" s="14"/>
      <c r="I18" s="14"/>
      <c r="J18" s="14"/>
      <c r="K18" s="13"/>
    </row>
    <row r="19" spans="1:11" s="9" customFormat="1" ht="13.5" hidden="1" customHeight="1" x14ac:dyDescent="0.2">
      <c r="A19" s="447" t="s">
        <v>51</v>
      </c>
      <c r="B19" s="448"/>
      <c r="C19" s="448"/>
      <c r="D19" s="448"/>
      <c r="E19" s="448"/>
      <c r="F19" s="449"/>
      <c r="G19" s="31"/>
      <c r="H19" s="14"/>
      <c r="I19" s="14"/>
      <c r="J19" s="14"/>
      <c r="K19" s="56"/>
    </row>
    <row r="20" spans="1:11" s="9" customFormat="1" ht="12.75" hidden="1" customHeight="1" x14ac:dyDescent="0.2">
      <c r="A20" s="63"/>
      <c r="B20" s="54"/>
      <c r="C20" s="54"/>
      <c r="D20" s="54"/>
      <c r="E20" s="54"/>
      <c r="F20" s="54"/>
      <c r="G20" s="14"/>
      <c r="H20" s="14"/>
      <c r="I20" s="14"/>
      <c r="J20" s="14"/>
      <c r="K20" s="13"/>
    </row>
    <row r="21" spans="1:11" s="9" customFormat="1" ht="38.25" hidden="1" customHeight="1" x14ac:dyDescent="0.2">
      <c r="A21" s="65"/>
      <c r="B21" s="53" t="s">
        <v>46</v>
      </c>
      <c r="C21" s="52" t="s">
        <v>34</v>
      </c>
      <c r="D21" s="52" t="s">
        <v>47</v>
      </c>
      <c r="E21" s="52" t="s">
        <v>1</v>
      </c>
      <c r="F21" s="51" t="s">
        <v>48</v>
      </c>
      <c r="G21" s="27"/>
      <c r="H21" s="14"/>
      <c r="I21" s="14"/>
      <c r="J21" s="14"/>
      <c r="K21" s="13"/>
    </row>
    <row r="22" spans="1:11" s="9" customFormat="1" ht="25.5" hidden="1" customHeight="1" x14ac:dyDescent="0.2">
      <c r="A22" s="65"/>
      <c r="B22" s="83" t="s">
        <v>52</v>
      </c>
      <c r="C22" s="49"/>
      <c r="D22" s="46"/>
      <c r="E22" s="46"/>
      <c r="F22" s="45"/>
      <c r="G22" s="27"/>
      <c r="H22" s="14"/>
      <c r="I22" s="14"/>
      <c r="J22" s="14"/>
      <c r="K22" s="13"/>
    </row>
    <row r="23" spans="1:11" s="9" customFormat="1" ht="150" hidden="1" customHeight="1" x14ac:dyDescent="0.2">
      <c r="A23" s="65"/>
      <c r="B23" s="50" t="s">
        <v>53</v>
      </c>
      <c r="C23" s="47" t="s">
        <v>54</v>
      </c>
      <c r="D23" s="46"/>
      <c r="E23" s="47" t="s">
        <v>55</v>
      </c>
      <c r="F23" s="45"/>
      <c r="G23" s="27"/>
      <c r="H23" s="14"/>
      <c r="I23" s="14"/>
      <c r="J23" s="14"/>
      <c r="K23" s="13"/>
    </row>
    <row r="24" spans="1:11" s="9" customFormat="1" ht="76.5" hidden="1" customHeight="1" x14ac:dyDescent="0.2">
      <c r="A24" s="65"/>
      <c r="B24" s="50" t="s">
        <v>56</v>
      </c>
      <c r="C24" s="47" t="s">
        <v>57</v>
      </c>
      <c r="D24" s="47" t="s">
        <v>58</v>
      </c>
      <c r="E24" s="49"/>
      <c r="F24" s="45"/>
      <c r="G24" s="27"/>
      <c r="H24" s="14"/>
      <c r="I24" s="14"/>
      <c r="J24" s="14"/>
      <c r="K24" s="13"/>
    </row>
    <row r="25" spans="1:11" s="9" customFormat="1" ht="76.5" hidden="1" customHeight="1" x14ac:dyDescent="0.2">
      <c r="A25" s="65"/>
      <c r="B25" s="83" t="s">
        <v>59</v>
      </c>
      <c r="C25" s="47" t="s">
        <v>60</v>
      </c>
      <c r="D25" s="49"/>
      <c r="E25" s="49"/>
      <c r="F25" s="62" t="s">
        <v>61</v>
      </c>
      <c r="G25" s="27"/>
      <c r="H25" s="14"/>
      <c r="I25" s="14"/>
      <c r="J25" s="14"/>
      <c r="K25" s="13"/>
    </row>
    <row r="26" spans="1:11" s="9" customFormat="1" ht="43.5" hidden="1" customHeight="1" x14ac:dyDescent="0.2">
      <c r="A26" s="65"/>
      <c r="B26" s="83" t="s">
        <v>62</v>
      </c>
      <c r="C26" s="47" t="s">
        <v>164</v>
      </c>
      <c r="D26" s="49"/>
      <c r="E26" s="49"/>
      <c r="F26" s="45"/>
      <c r="G26" s="27"/>
      <c r="H26" s="14"/>
      <c r="I26" s="14"/>
      <c r="J26" s="14"/>
      <c r="K26" s="13"/>
    </row>
    <row r="27" spans="1:11" s="9" customFormat="1" ht="203.25" hidden="1" customHeight="1" x14ac:dyDescent="0.2">
      <c r="A27" s="65"/>
      <c r="B27" s="83" t="s">
        <v>62</v>
      </c>
      <c r="C27" s="47" t="s">
        <v>163</v>
      </c>
      <c r="D27" s="47" t="s">
        <v>162</v>
      </c>
      <c r="E27" s="49"/>
      <c r="F27" s="62" t="s">
        <v>63</v>
      </c>
      <c r="G27" s="27"/>
      <c r="H27" s="14"/>
      <c r="I27" s="14"/>
      <c r="J27" s="14"/>
      <c r="K27" s="13"/>
    </row>
    <row r="28" spans="1:11" s="9" customFormat="1" ht="243" hidden="1" customHeight="1" x14ac:dyDescent="0.2">
      <c r="A28" s="65"/>
      <c r="B28" s="82" t="s">
        <v>62</v>
      </c>
      <c r="C28" s="61" t="s">
        <v>64</v>
      </c>
      <c r="D28" s="61" t="s">
        <v>65</v>
      </c>
      <c r="E28" s="42"/>
      <c r="F28" s="40"/>
      <c r="G28" s="27"/>
      <c r="H28" s="14"/>
      <c r="I28" s="14"/>
      <c r="J28" s="14"/>
      <c r="K28" s="13"/>
    </row>
    <row r="29" spans="1:11" s="9" customFormat="1" ht="15.75" hidden="1" customHeight="1" x14ac:dyDescent="0.2">
      <c r="A29" s="39"/>
      <c r="B29" s="81"/>
      <c r="C29" s="57"/>
      <c r="D29" s="57"/>
      <c r="E29" s="57"/>
      <c r="F29" s="57"/>
      <c r="G29" s="14"/>
      <c r="H29" s="14"/>
      <c r="I29" s="14"/>
      <c r="J29" s="14"/>
      <c r="K29" s="13"/>
    </row>
    <row r="30" spans="1:11" s="9" customFormat="1" ht="13.5" hidden="1" customHeight="1" x14ac:dyDescent="0.2">
      <c r="A30" s="447" t="s">
        <v>66</v>
      </c>
      <c r="B30" s="448"/>
      <c r="C30" s="448"/>
      <c r="D30" s="448"/>
      <c r="E30" s="448"/>
      <c r="F30" s="449"/>
      <c r="G30" s="31"/>
      <c r="H30" s="14"/>
      <c r="I30" s="14"/>
      <c r="J30" s="14"/>
      <c r="K30" s="56"/>
    </row>
    <row r="31" spans="1:11" s="9" customFormat="1" ht="12.75" hidden="1" customHeight="1" x14ac:dyDescent="0.2">
      <c r="A31" s="80"/>
      <c r="B31" s="79"/>
      <c r="C31" s="79"/>
      <c r="D31" s="79"/>
      <c r="E31" s="79"/>
      <c r="F31" s="79"/>
      <c r="G31" s="14"/>
      <c r="H31" s="14"/>
      <c r="I31" s="14"/>
      <c r="J31" s="14"/>
      <c r="K31" s="13"/>
    </row>
    <row r="32" spans="1:11" s="9" customFormat="1" ht="12.75" hidden="1" customHeight="1" x14ac:dyDescent="0.2">
      <c r="A32" s="78"/>
      <c r="B32" s="77"/>
      <c r="C32" s="76"/>
      <c r="D32" s="76"/>
      <c r="E32" s="76"/>
      <c r="F32" s="75"/>
      <c r="G32" s="27"/>
      <c r="H32" s="14"/>
      <c r="I32" s="14"/>
      <c r="J32" s="14"/>
      <c r="K32" s="13"/>
    </row>
    <row r="33" spans="1:11" s="9" customFormat="1" ht="92.25" hidden="1" customHeight="1" x14ac:dyDescent="0.2">
      <c r="A33" s="74"/>
      <c r="B33" s="454" t="s">
        <v>348</v>
      </c>
      <c r="C33" s="452"/>
      <c r="D33" s="452"/>
      <c r="E33" s="452"/>
      <c r="F33" s="453"/>
      <c r="G33" s="27"/>
      <c r="H33" s="14"/>
      <c r="I33" s="14"/>
      <c r="J33" s="14"/>
      <c r="K33" s="13"/>
    </row>
    <row r="34" spans="1:11" s="9" customFormat="1" ht="18" hidden="1" customHeight="1" x14ac:dyDescent="0.2">
      <c r="A34" s="74"/>
      <c r="B34" s="451" t="s">
        <v>67</v>
      </c>
      <c r="C34" s="452"/>
      <c r="D34" s="452"/>
      <c r="E34" s="452"/>
      <c r="F34" s="453"/>
      <c r="G34" s="27"/>
      <c r="H34" s="14"/>
      <c r="I34" s="14"/>
      <c r="J34" s="14"/>
      <c r="K34" s="13"/>
    </row>
    <row r="35" spans="1:11" s="9" customFormat="1" ht="33.75" hidden="1" customHeight="1" x14ac:dyDescent="0.2">
      <c r="A35" s="74"/>
      <c r="B35" s="454" t="s">
        <v>349</v>
      </c>
      <c r="C35" s="452"/>
      <c r="D35" s="452"/>
      <c r="E35" s="452"/>
      <c r="F35" s="453"/>
      <c r="G35" s="27"/>
      <c r="H35" s="14"/>
      <c r="I35" s="14"/>
      <c r="J35" s="14"/>
      <c r="K35" s="13"/>
    </row>
    <row r="36" spans="1:11" s="9" customFormat="1" ht="15" hidden="1" customHeight="1" x14ac:dyDescent="0.2">
      <c r="A36" s="74"/>
      <c r="B36" s="73"/>
      <c r="C36" s="72"/>
      <c r="D36" s="72"/>
      <c r="E36" s="72"/>
      <c r="F36" s="71"/>
      <c r="G36" s="27"/>
      <c r="H36" s="14"/>
      <c r="I36" s="14"/>
      <c r="J36" s="14"/>
      <c r="K36" s="13"/>
    </row>
    <row r="37" spans="1:11" s="9" customFormat="1" ht="38.25" hidden="1" customHeight="1" x14ac:dyDescent="0.2">
      <c r="A37" s="65"/>
      <c r="B37" s="53" t="s">
        <v>46</v>
      </c>
      <c r="C37" s="52" t="s">
        <v>34</v>
      </c>
      <c r="D37" s="52" t="s">
        <v>47</v>
      </c>
      <c r="E37" s="52" t="s">
        <v>1</v>
      </c>
      <c r="F37" s="51" t="s">
        <v>48</v>
      </c>
      <c r="G37" s="27"/>
      <c r="H37" s="14"/>
      <c r="I37" s="14"/>
      <c r="J37" s="14"/>
      <c r="K37" s="13"/>
    </row>
    <row r="38" spans="1:11" s="9" customFormat="1" ht="38.25" hidden="1" customHeight="1" x14ac:dyDescent="0.2">
      <c r="A38" s="70"/>
      <c r="B38" s="50" t="s">
        <v>68</v>
      </c>
      <c r="C38" s="47" t="s">
        <v>69</v>
      </c>
      <c r="D38" s="69"/>
      <c r="E38" s="69"/>
      <c r="F38" s="68"/>
      <c r="G38" s="27"/>
      <c r="H38" s="14"/>
      <c r="I38" s="14"/>
      <c r="J38" s="14"/>
      <c r="K38" s="56"/>
    </row>
    <row r="39" spans="1:11" s="9" customFormat="1" ht="25.5" hidden="1" customHeight="1" x14ac:dyDescent="0.2">
      <c r="A39" s="70"/>
      <c r="B39" s="50" t="s">
        <v>29</v>
      </c>
      <c r="C39" s="47" t="s">
        <v>70</v>
      </c>
      <c r="D39" s="69"/>
      <c r="E39" s="69"/>
      <c r="F39" s="68"/>
      <c r="G39" s="27"/>
      <c r="H39" s="14"/>
      <c r="I39" s="14"/>
      <c r="J39" s="14"/>
      <c r="K39" s="56"/>
    </row>
    <row r="40" spans="1:11" s="9" customFormat="1" ht="33.75" hidden="1" customHeight="1" x14ac:dyDescent="0.2">
      <c r="A40" s="65"/>
      <c r="B40" s="50" t="s">
        <v>71</v>
      </c>
      <c r="C40" s="47" t="s">
        <v>72</v>
      </c>
      <c r="D40" s="49"/>
      <c r="E40" s="49"/>
      <c r="F40" s="45"/>
      <c r="G40" s="27"/>
      <c r="H40" s="14"/>
      <c r="I40" s="14"/>
      <c r="J40" s="14"/>
      <c r="K40" s="13"/>
    </row>
    <row r="41" spans="1:11" s="9" customFormat="1" ht="64.5" hidden="1" customHeight="1" x14ac:dyDescent="0.2">
      <c r="A41" s="65"/>
      <c r="B41" s="50" t="s">
        <v>73</v>
      </c>
      <c r="C41" s="47" t="s">
        <v>74</v>
      </c>
      <c r="D41" s="47" t="s">
        <v>75</v>
      </c>
      <c r="E41" s="49"/>
      <c r="F41" s="45"/>
      <c r="G41" s="27"/>
      <c r="H41" s="14"/>
      <c r="I41" s="14"/>
      <c r="J41" s="14"/>
      <c r="K41" s="13"/>
    </row>
    <row r="42" spans="1:11" s="9" customFormat="1" ht="63.75" hidden="1" customHeight="1" x14ac:dyDescent="0.2">
      <c r="A42" s="65"/>
      <c r="B42" s="50" t="s">
        <v>76</v>
      </c>
      <c r="C42" s="67" t="s">
        <v>77</v>
      </c>
      <c r="D42" s="47" t="s">
        <v>78</v>
      </c>
      <c r="E42" s="49"/>
      <c r="F42" s="45"/>
      <c r="G42" s="27"/>
      <c r="H42" s="66"/>
      <c r="I42" s="14"/>
      <c r="J42" s="14"/>
      <c r="K42" s="13"/>
    </row>
    <row r="43" spans="1:11" s="9" customFormat="1" ht="89.25" hidden="1" customHeight="1" x14ac:dyDescent="0.2">
      <c r="A43" s="65"/>
      <c r="B43" s="50" t="s">
        <v>79</v>
      </c>
      <c r="C43" s="47" t="s">
        <v>350</v>
      </c>
      <c r="D43" s="47" t="s">
        <v>351</v>
      </c>
      <c r="E43" s="47" t="s">
        <v>80</v>
      </c>
      <c r="F43" s="45"/>
      <c r="G43" s="27"/>
      <c r="H43" s="14"/>
      <c r="I43" s="14"/>
      <c r="J43" s="14"/>
      <c r="K43" s="13"/>
    </row>
    <row r="44" spans="1:11" s="9" customFormat="1" ht="106.5" hidden="1" customHeight="1" x14ac:dyDescent="0.2">
      <c r="A44" s="65"/>
      <c r="B44" s="50" t="s">
        <v>81</v>
      </c>
      <c r="C44" s="47" t="s">
        <v>82</v>
      </c>
      <c r="D44" s="47" t="s">
        <v>83</v>
      </c>
      <c r="E44" s="47" t="s">
        <v>84</v>
      </c>
      <c r="F44" s="45"/>
      <c r="G44" s="27"/>
      <c r="H44" s="14"/>
      <c r="I44" s="14"/>
      <c r="J44" s="14"/>
      <c r="K44" s="13"/>
    </row>
    <row r="45" spans="1:11" s="9" customFormat="1" ht="118.5" hidden="1" customHeight="1" x14ac:dyDescent="0.2">
      <c r="A45" s="65"/>
      <c r="B45" s="50" t="s">
        <v>85</v>
      </c>
      <c r="C45" s="47" t="s">
        <v>86</v>
      </c>
      <c r="D45" s="49"/>
      <c r="E45" s="49"/>
      <c r="F45" s="45"/>
      <c r="G45" s="27"/>
      <c r="H45" s="14"/>
      <c r="I45" s="14"/>
      <c r="J45" s="14"/>
      <c r="K45" s="13"/>
    </row>
    <row r="46" spans="1:11" s="9" customFormat="1" ht="56.25" hidden="1" customHeight="1" x14ac:dyDescent="0.2">
      <c r="A46" s="65"/>
      <c r="B46" s="50" t="s">
        <v>87</v>
      </c>
      <c r="C46" s="47" t="s">
        <v>88</v>
      </c>
      <c r="D46" s="47" t="s">
        <v>89</v>
      </c>
      <c r="E46" s="49"/>
      <c r="F46" s="45"/>
      <c r="G46" s="27"/>
      <c r="H46" s="14"/>
      <c r="I46" s="14"/>
      <c r="J46" s="14"/>
      <c r="K46" s="13"/>
    </row>
    <row r="47" spans="1:11" s="9" customFormat="1" ht="30.75" hidden="1" customHeight="1" x14ac:dyDescent="0.2">
      <c r="A47" s="65"/>
      <c r="B47" s="50" t="s">
        <v>90</v>
      </c>
      <c r="C47" s="47" t="s">
        <v>91</v>
      </c>
      <c r="D47" s="47" t="s">
        <v>92</v>
      </c>
      <c r="E47" s="49"/>
      <c r="F47" s="45"/>
      <c r="G47" s="27"/>
      <c r="H47" s="14"/>
      <c r="I47" s="14"/>
      <c r="J47" s="14"/>
      <c r="K47" s="13"/>
    </row>
    <row r="48" spans="1:11" s="9" customFormat="1" ht="89.25" hidden="1" customHeight="1" x14ac:dyDescent="0.2">
      <c r="A48" s="65"/>
      <c r="B48" s="50" t="s">
        <v>93</v>
      </c>
      <c r="C48" s="47" t="s">
        <v>94</v>
      </c>
      <c r="D48" s="47" t="s">
        <v>95</v>
      </c>
      <c r="E48" s="49"/>
      <c r="F48" s="45"/>
      <c r="G48" s="27"/>
      <c r="H48" s="14"/>
      <c r="I48" s="14"/>
      <c r="J48" s="14"/>
      <c r="K48" s="13"/>
    </row>
    <row r="49" spans="1:11" s="9" customFormat="1" ht="31.5" hidden="1" customHeight="1" x14ac:dyDescent="0.2">
      <c r="A49" s="65"/>
      <c r="B49" s="64" t="s">
        <v>96</v>
      </c>
      <c r="C49" s="61" t="s">
        <v>97</v>
      </c>
      <c r="D49" s="61" t="s">
        <v>98</v>
      </c>
      <c r="E49" s="42"/>
      <c r="F49" s="40"/>
      <c r="G49" s="27"/>
      <c r="H49" s="14"/>
      <c r="I49" s="14"/>
      <c r="J49" s="14"/>
      <c r="K49" s="13"/>
    </row>
    <row r="50" spans="1:11" s="9" customFormat="1" ht="14.25" hidden="1" customHeight="1" x14ac:dyDescent="0.2">
      <c r="A50" s="39"/>
      <c r="B50" s="59"/>
      <c r="C50" s="57"/>
      <c r="D50" s="57"/>
      <c r="E50" s="57"/>
      <c r="F50" s="57"/>
      <c r="G50" s="14"/>
      <c r="H50" s="14"/>
      <c r="I50" s="14"/>
      <c r="J50" s="14"/>
      <c r="K50" s="13"/>
    </row>
    <row r="51" spans="1:11" s="9" customFormat="1" ht="13.5" hidden="1" customHeight="1" x14ac:dyDescent="0.2">
      <c r="A51" s="447" t="s">
        <v>99</v>
      </c>
      <c r="B51" s="448"/>
      <c r="C51" s="448"/>
      <c r="D51" s="448"/>
      <c r="E51" s="448"/>
      <c r="F51" s="449"/>
      <c r="G51" s="31"/>
      <c r="H51" s="14"/>
      <c r="I51" s="14"/>
      <c r="J51" s="14"/>
      <c r="K51" s="56"/>
    </row>
    <row r="52" spans="1:11" s="9" customFormat="1" ht="12.75" hidden="1" customHeight="1" x14ac:dyDescent="0.2">
      <c r="A52" s="63"/>
      <c r="B52" s="54"/>
      <c r="C52" s="54"/>
      <c r="D52" s="54"/>
      <c r="E52" s="54"/>
      <c r="F52" s="54"/>
      <c r="G52" s="14"/>
      <c r="H52" s="14"/>
      <c r="I52" s="14"/>
      <c r="J52" s="14"/>
      <c r="K52" s="13"/>
    </row>
    <row r="53" spans="1:11" s="9" customFormat="1" ht="27.75" hidden="1" customHeight="1" x14ac:dyDescent="0.2">
      <c r="A53" s="44"/>
      <c r="B53" s="53" t="s">
        <v>46</v>
      </c>
      <c r="C53" s="52" t="s">
        <v>34</v>
      </c>
      <c r="D53" s="52" t="s">
        <v>47</v>
      </c>
      <c r="E53" s="52" t="s">
        <v>1</v>
      </c>
      <c r="F53" s="51" t="s">
        <v>48</v>
      </c>
      <c r="G53" s="27"/>
      <c r="H53" s="14"/>
      <c r="I53" s="14"/>
      <c r="J53" s="14"/>
      <c r="K53" s="13"/>
    </row>
    <row r="54" spans="1:11" s="9" customFormat="1" ht="33.75" hidden="1" customHeight="1" x14ac:dyDescent="0.2">
      <c r="A54" s="44"/>
      <c r="B54" s="455" t="s">
        <v>100</v>
      </c>
      <c r="C54" s="456"/>
      <c r="D54" s="456"/>
      <c r="E54" s="456"/>
      <c r="F54" s="457"/>
      <c r="G54" s="27"/>
      <c r="H54" s="14"/>
      <c r="I54" s="14"/>
      <c r="J54" s="14"/>
      <c r="K54" s="13"/>
    </row>
    <row r="55" spans="1:11" s="9" customFormat="1" ht="63.75" hidden="1" customHeight="1" x14ac:dyDescent="0.2">
      <c r="A55" s="44"/>
      <c r="B55" s="50" t="s">
        <v>101</v>
      </c>
      <c r="C55" s="47" t="s">
        <v>161</v>
      </c>
      <c r="D55" s="47" t="s">
        <v>102</v>
      </c>
      <c r="E55" s="46"/>
      <c r="F55" s="62" t="s">
        <v>103</v>
      </c>
      <c r="G55" s="27"/>
      <c r="H55" s="14"/>
      <c r="I55" s="14"/>
      <c r="J55" s="14"/>
      <c r="K55" s="13"/>
    </row>
    <row r="56" spans="1:11" s="9" customFormat="1" ht="127.5" hidden="1" customHeight="1" x14ac:dyDescent="0.2">
      <c r="A56" s="44"/>
      <c r="B56" s="43"/>
      <c r="C56" s="61" t="s">
        <v>160</v>
      </c>
      <c r="D56" s="41"/>
      <c r="E56" s="41"/>
      <c r="F56" s="40"/>
      <c r="G56" s="27"/>
      <c r="H56" s="14"/>
      <c r="I56" s="14"/>
      <c r="J56" s="14"/>
      <c r="K56" s="13"/>
    </row>
    <row r="57" spans="1:11" s="9" customFormat="1" ht="13.5" hidden="1" customHeight="1" x14ac:dyDescent="0.2">
      <c r="A57" s="60"/>
      <c r="B57" s="59"/>
      <c r="C57" s="57"/>
      <c r="D57" s="58"/>
      <c r="E57" s="57"/>
      <c r="F57" s="57"/>
      <c r="G57" s="14"/>
      <c r="H57" s="14"/>
      <c r="I57" s="14"/>
      <c r="J57" s="14"/>
      <c r="K57" s="13"/>
    </row>
    <row r="58" spans="1:11" s="9" customFormat="1" ht="13.5" hidden="1" customHeight="1" x14ac:dyDescent="0.2">
      <c r="A58" s="447" t="s">
        <v>104</v>
      </c>
      <c r="B58" s="448"/>
      <c r="C58" s="448"/>
      <c r="D58" s="448"/>
      <c r="E58" s="448"/>
      <c r="F58" s="449"/>
      <c r="G58" s="31"/>
      <c r="H58" s="14"/>
      <c r="I58" s="14"/>
      <c r="J58" s="14"/>
      <c r="K58" s="56"/>
    </row>
    <row r="59" spans="1:11" s="9" customFormat="1" ht="12.75" hidden="1" customHeight="1" x14ac:dyDescent="0.2">
      <c r="A59" s="55"/>
      <c r="B59" s="54"/>
      <c r="C59" s="54"/>
      <c r="D59" s="54"/>
      <c r="E59" s="54"/>
      <c r="F59" s="54"/>
      <c r="G59" s="14"/>
      <c r="H59" s="14"/>
      <c r="I59" s="14"/>
      <c r="J59" s="14"/>
      <c r="K59" s="13"/>
    </row>
    <row r="60" spans="1:11" s="9" customFormat="1" ht="12.75" hidden="1" customHeight="1" x14ac:dyDescent="0.2">
      <c r="A60" s="44"/>
      <c r="B60" s="53" t="s">
        <v>46</v>
      </c>
      <c r="C60" s="52" t="s">
        <v>34</v>
      </c>
      <c r="D60" s="52" t="s">
        <v>47</v>
      </c>
      <c r="E60" s="52" t="s">
        <v>1</v>
      </c>
      <c r="F60" s="51" t="s">
        <v>48</v>
      </c>
      <c r="G60" s="27"/>
      <c r="H60" s="14"/>
      <c r="I60" s="14"/>
      <c r="J60" s="14"/>
      <c r="K60" s="13"/>
    </row>
    <row r="61" spans="1:11" s="9" customFormat="1" ht="24" hidden="1" customHeight="1" x14ac:dyDescent="0.2">
      <c r="A61" s="44"/>
      <c r="B61" s="428" t="s">
        <v>105</v>
      </c>
      <c r="C61" s="429"/>
      <c r="D61" s="430"/>
      <c r="E61" s="46"/>
      <c r="F61" s="45"/>
      <c r="G61" s="27"/>
      <c r="H61" s="14"/>
      <c r="I61" s="14"/>
      <c r="J61" s="14"/>
      <c r="K61" s="13"/>
    </row>
    <row r="62" spans="1:11" s="9" customFormat="1" ht="55.5" hidden="1" customHeight="1" x14ac:dyDescent="0.2">
      <c r="A62" s="44"/>
      <c r="B62" s="50" t="s">
        <v>106</v>
      </c>
      <c r="C62" s="47" t="s">
        <v>107</v>
      </c>
      <c r="D62" s="47" t="s">
        <v>108</v>
      </c>
      <c r="E62" s="46"/>
      <c r="F62" s="45"/>
      <c r="G62" s="27"/>
      <c r="H62" s="14"/>
      <c r="I62" s="14"/>
      <c r="J62" s="14"/>
      <c r="K62" s="13"/>
    </row>
    <row r="63" spans="1:11" s="9" customFormat="1" ht="12.75" hidden="1" customHeight="1" x14ac:dyDescent="0.2">
      <c r="A63" s="44"/>
      <c r="B63" s="48"/>
      <c r="C63" s="49"/>
      <c r="D63" s="46"/>
      <c r="E63" s="46"/>
      <c r="F63" s="45"/>
      <c r="G63" s="27"/>
      <c r="H63" s="14"/>
      <c r="I63" s="14"/>
      <c r="J63" s="14"/>
      <c r="K63" s="13"/>
    </row>
    <row r="64" spans="1:11" s="9" customFormat="1" ht="25.5" hidden="1" customHeight="1" x14ac:dyDescent="0.2">
      <c r="A64" s="44"/>
      <c r="B64" s="428" t="s">
        <v>109</v>
      </c>
      <c r="C64" s="429"/>
      <c r="D64" s="430"/>
      <c r="E64" s="46"/>
      <c r="F64" s="45"/>
      <c r="G64" s="27"/>
      <c r="H64" s="14"/>
      <c r="I64" s="14"/>
      <c r="J64" s="14"/>
      <c r="K64" s="13"/>
    </row>
    <row r="65" spans="1:11" s="9" customFormat="1" ht="63.75" hidden="1" customHeight="1" x14ac:dyDescent="0.2">
      <c r="A65" s="44"/>
      <c r="B65" s="50" t="s">
        <v>110</v>
      </c>
      <c r="C65" s="47" t="s">
        <v>111</v>
      </c>
      <c r="D65" s="49"/>
      <c r="E65" s="46"/>
      <c r="F65" s="45"/>
      <c r="G65" s="27"/>
      <c r="H65" s="14"/>
      <c r="I65" s="14"/>
      <c r="J65" s="14"/>
      <c r="K65" s="13"/>
    </row>
    <row r="66" spans="1:11" s="9" customFormat="1" ht="76.5" hidden="1" customHeight="1" x14ac:dyDescent="0.2">
      <c r="A66" s="44"/>
      <c r="B66" s="50" t="s">
        <v>112</v>
      </c>
      <c r="C66" s="47" t="s">
        <v>113</v>
      </c>
      <c r="D66" s="47" t="s">
        <v>114</v>
      </c>
      <c r="E66" s="46"/>
      <c r="F66" s="45"/>
      <c r="G66" s="27"/>
      <c r="H66" s="14"/>
      <c r="I66" s="14"/>
      <c r="J66" s="14"/>
      <c r="K66" s="13"/>
    </row>
    <row r="67" spans="1:11" s="9" customFormat="1" ht="26.25" hidden="1" customHeight="1" x14ac:dyDescent="0.2">
      <c r="A67" s="44"/>
      <c r="B67" s="48"/>
      <c r="C67" s="49"/>
      <c r="D67" s="49"/>
      <c r="E67" s="46"/>
      <c r="F67" s="45"/>
      <c r="G67" s="427"/>
      <c r="H67" s="425"/>
      <c r="I67" s="425"/>
      <c r="J67" s="14"/>
      <c r="K67" s="13"/>
    </row>
    <row r="68" spans="1:11" s="9" customFormat="1" ht="21.75" hidden="1" customHeight="1" x14ac:dyDescent="0.2">
      <c r="A68" s="44"/>
      <c r="B68" s="428" t="s">
        <v>115</v>
      </c>
      <c r="C68" s="429"/>
      <c r="D68" s="430"/>
      <c r="E68" s="46"/>
      <c r="F68" s="45"/>
      <c r="G68" s="427"/>
      <c r="H68" s="425"/>
      <c r="I68" s="425"/>
      <c r="J68" s="14"/>
      <c r="K68" s="13"/>
    </row>
    <row r="69" spans="1:11" s="9" customFormat="1" ht="40.5" hidden="1" customHeight="1" x14ac:dyDescent="0.2">
      <c r="A69" s="44"/>
      <c r="B69" s="48"/>
      <c r="C69" s="47" t="s">
        <v>116</v>
      </c>
      <c r="D69" s="47" t="s">
        <v>114</v>
      </c>
      <c r="E69" s="46"/>
      <c r="F69" s="45"/>
      <c r="G69" s="27"/>
      <c r="H69" s="14"/>
      <c r="I69" s="14"/>
      <c r="J69" s="14"/>
      <c r="K69" s="13"/>
    </row>
    <row r="70" spans="1:11" s="9" customFormat="1" ht="16.5" hidden="1" customHeight="1" x14ac:dyDescent="0.2">
      <c r="A70" s="44"/>
      <c r="B70" s="43"/>
      <c r="C70" s="42"/>
      <c r="D70" s="41"/>
      <c r="E70" s="41"/>
      <c r="F70" s="40"/>
      <c r="G70" s="27"/>
      <c r="H70" s="14"/>
      <c r="I70" s="14"/>
      <c r="J70" s="14"/>
      <c r="K70" s="13"/>
    </row>
    <row r="71" spans="1:11" s="9" customFormat="1" ht="29.25" hidden="1" customHeight="1" x14ac:dyDescent="0.2">
      <c r="A71" s="30"/>
      <c r="B71" s="29" t="s">
        <v>9</v>
      </c>
      <c r="C71" s="28" t="s">
        <v>352</v>
      </c>
      <c r="D71" s="431"/>
      <c r="E71" s="432"/>
      <c r="F71" s="433"/>
      <c r="G71" s="27"/>
      <c r="H71" s="14"/>
      <c r="I71" s="14"/>
      <c r="J71" s="14"/>
      <c r="K71" s="13"/>
    </row>
    <row r="72" spans="1:11" s="9" customFormat="1" ht="18.75" hidden="1" customHeight="1" x14ac:dyDescent="0.2">
      <c r="A72" s="16"/>
      <c r="B72" s="26"/>
      <c r="C72" s="26"/>
      <c r="D72" s="450"/>
      <c r="E72" s="450"/>
      <c r="F72" s="450"/>
      <c r="G72" s="14"/>
      <c r="H72" s="14"/>
      <c r="I72" s="14"/>
      <c r="J72" s="14"/>
      <c r="K72" s="13"/>
    </row>
    <row r="73" spans="1:11" s="9" customFormat="1" ht="15.75" hidden="1" customHeight="1" x14ac:dyDescent="0.2">
      <c r="A73" s="39"/>
      <c r="B73" s="25"/>
      <c r="C73" s="25"/>
      <c r="D73" s="436"/>
      <c r="E73" s="436"/>
      <c r="F73" s="436"/>
      <c r="G73" s="14"/>
      <c r="H73" s="14"/>
      <c r="I73" s="14"/>
      <c r="J73" s="14"/>
      <c r="K73" s="13"/>
    </row>
    <row r="74" spans="1:11" s="9" customFormat="1" ht="24" customHeight="1" thickBot="1" x14ac:dyDescent="0.4">
      <c r="A74" s="437" t="s">
        <v>117</v>
      </c>
      <c r="B74" s="438"/>
      <c r="C74" s="438"/>
      <c r="D74" s="438"/>
      <c r="E74" s="438"/>
      <c r="F74" s="439"/>
      <c r="G74" s="31"/>
      <c r="H74" s="14"/>
      <c r="I74" s="14"/>
      <c r="J74" s="14"/>
      <c r="K74" s="13"/>
    </row>
    <row r="75" spans="1:11" s="35" customFormat="1" ht="36.75" customHeight="1" x14ac:dyDescent="0.2">
      <c r="A75" s="37"/>
      <c r="B75" s="440" t="s">
        <v>159</v>
      </c>
      <c r="C75" s="440"/>
      <c r="D75" s="38"/>
      <c r="E75" s="38"/>
      <c r="F75" s="38"/>
    </row>
    <row r="76" spans="1:11" s="35" customFormat="1" ht="18" customHeight="1" x14ac:dyDescent="0.2">
      <c r="A76" s="37"/>
      <c r="B76" s="36"/>
      <c r="C76" s="36"/>
      <c r="D76" s="36"/>
      <c r="E76" s="36"/>
      <c r="F76" s="36"/>
    </row>
    <row r="77" spans="1:11" s="9" customFormat="1" ht="12.75" customHeight="1" thickBot="1" x14ac:dyDescent="0.4">
      <c r="A77" s="34"/>
      <c r="B77" s="33"/>
      <c r="C77" s="33"/>
      <c r="D77" s="33"/>
      <c r="E77" s="33"/>
      <c r="F77" s="33"/>
      <c r="G77" s="14"/>
      <c r="H77" s="14"/>
      <c r="I77" s="14"/>
      <c r="J77" s="14"/>
      <c r="K77" s="13"/>
    </row>
    <row r="78" spans="1:11" s="9" customFormat="1" ht="18.75" customHeight="1" x14ac:dyDescent="0.2">
      <c r="A78" s="32"/>
      <c r="B78" s="110" t="s">
        <v>343</v>
      </c>
      <c r="C78" s="111" t="s">
        <v>130</v>
      </c>
      <c r="D78" s="441" t="s">
        <v>119</v>
      </c>
      <c r="E78" s="442"/>
      <c r="F78" s="443"/>
      <c r="G78" s="31"/>
      <c r="H78" s="14"/>
      <c r="I78" s="14"/>
      <c r="J78" s="14"/>
      <c r="K78" s="13"/>
    </row>
    <row r="79" spans="1:11" s="9" customFormat="1" ht="71.25" customHeight="1" x14ac:dyDescent="0.2">
      <c r="A79" s="107"/>
      <c r="B79" s="109" t="s">
        <v>388</v>
      </c>
      <c r="C79" s="108" t="s">
        <v>353</v>
      </c>
      <c r="D79" s="444" t="s">
        <v>158</v>
      </c>
      <c r="E79" s="445"/>
      <c r="F79" s="445"/>
      <c r="G79" s="14"/>
      <c r="I79" s="14"/>
      <c r="J79" s="14"/>
      <c r="K79" s="13"/>
    </row>
    <row r="80" spans="1:11" s="9" customFormat="1" ht="206.25" customHeight="1" x14ac:dyDescent="0.2">
      <c r="A80" s="107"/>
      <c r="B80" s="109" t="s">
        <v>389</v>
      </c>
      <c r="C80" s="108" t="s">
        <v>341</v>
      </c>
      <c r="D80" s="434" t="s">
        <v>342</v>
      </c>
      <c r="E80" s="435"/>
      <c r="F80" s="435"/>
      <c r="G80" s="14"/>
      <c r="I80" s="14"/>
      <c r="J80" s="14"/>
      <c r="K80" s="13"/>
    </row>
    <row r="81" spans="1:11" s="9" customFormat="1" ht="121.5" customHeight="1" x14ac:dyDescent="0.2">
      <c r="A81" s="107"/>
      <c r="B81" s="109" t="s">
        <v>390</v>
      </c>
      <c r="C81" s="108" t="s">
        <v>157</v>
      </c>
      <c r="D81" s="434" t="s">
        <v>156</v>
      </c>
      <c r="E81" s="435"/>
      <c r="F81" s="435"/>
      <c r="G81" s="14"/>
      <c r="I81" s="14"/>
      <c r="J81" s="14"/>
      <c r="K81" s="13"/>
    </row>
    <row r="82" spans="1:11" s="9" customFormat="1" ht="37.5" customHeight="1" x14ac:dyDescent="0.2">
      <c r="A82" s="107"/>
      <c r="B82" s="109" t="s">
        <v>391</v>
      </c>
      <c r="C82" s="108" t="s">
        <v>155</v>
      </c>
      <c r="D82" s="434" t="s">
        <v>154</v>
      </c>
      <c r="E82" s="435"/>
      <c r="F82" s="435"/>
      <c r="G82" s="14"/>
      <c r="I82" s="14"/>
      <c r="J82" s="14"/>
      <c r="K82" s="13"/>
    </row>
    <row r="83" spans="1:11" s="9" customFormat="1" ht="56.25" customHeight="1" x14ac:dyDescent="0.2">
      <c r="A83" s="107"/>
      <c r="B83" s="109" t="s">
        <v>392</v>
      </c>
      <c r="C83" s="108" t="s">
        <v>120</v>
      </c>
      <c r="D83" s="446"/>
      <c r="E83" s="446"/>
      <c r="F83" s="446"/>
      <c r="G83" s="14"/>
      <c r="I83" s="14"/>
      <c r="J83" s="14"/>
      <c r="K83" s="13"/>
    </row>
    <row r="84" spans="1:11" s="9" customFormat="1" ht="42.75" customHeight="1" x14ac:dyDescent="0.2">
      <c r="A84" s="107"/>
      <c r="B84" s="109" t="s">
        <v>393</v>
      </c>
      <c r="C84" s="108" t="s">
        <v>33</v>
      </c>
      <c r="D84" s="434" t="s">
        <v>153</v>
      </c>
      <c r="E84" s="435"/>
      <c r="F84" s="435"/>
      <c r="G84" s="14"/>
      <c r="I84" s="14"/>
      <c r="J84" s="14"/>
      <c r="K84" s="13"/>
    </row>
    <row r="85" spans="1:11" s="9" customFormat="1" ht="15.95" customHeight="1" x14ac:dyDescent="0.2">
      <c r="A85" s="16"/>
      <c r="B85" s="14"/>
      <c r="C85" s="14"/>
      <c r="D85" s="425"/>
      <c r="E85" s="425"/>
      <c r="F85" s="425"/>
      <c r="G85" s="14"/>
      <c r="H85" s="14"/>
      <c r="I85" s="14"/>
      <c r="J85" s="14"/>
      <c r="K85" s="13"/>
    </row>
    <row r="86" spans="1:11" s="9" customFormat="1" ht="13.5" customHeight="1" thickBot="1" x14ac:dyDescent="0.25">
      <c r="A86" s="16"/>
      <c r="B86" s="25"/>
      <c r="C86" s="25"/>
      <c r="D86" s="425"/>
      <c r="E86" s="425"/>
      <c r="F86" s="425"/>
      <c r="G86" s="14"/>
      <c r="H86" s="14"/>
      <c r="I86" s="14"/>
      <c r="J86" s="14"/>
      <c r="K86" s="13"/>
    </row>
    <row r="87" spans="1:11" s="9" customFormat="1" ht="13.5" customHeight="1" thickBot="1" x14ac:dyDescent="0.25">
      <c r="A87" s="19"/>
      <c r="B87" s="24" t="s">
        <v>121</v>
      </c>
      <c r="C87" s="23" t="s">
        <v>133</v>
      </c>
      <c r="D87" s="425"/>
      <c r="E87" s="425"/>
      <c r="F87" s="425"/>
      <c r="G87" s="14"/>
      <c r="H87" s="14"/>
      <c r="I87" s="14"/>
      <c r="J87" s="14"/>
      <c r="K87" s="13"/>
    </row>
    <row r="88" spans="1:11" s="9" customFormat="1" ht="26.25" customHeight="1" x14ac:dyDescent="0.2">
      <c r="A88" s="19"/>
      <c r="B88" s="22" t="s">
        <v>7</v>
      </c>
      <c r="C88" s="21" t="s">
        <v>152</v>
      </c>
      <c r="D88" s="425"/>
      <c r="E88" s="425"/>
      <c r="F88" s="425"/>
      <c r="G88" s="425"/>
      <c r="H88" s="425"/>
      <c r="I88" s="425"/>
      <c r="J88" s="14"/>
      <c r="K88" s="13"/>
    </row>
    <row r="89" spans="1:11" s="9" customFormat="1" ht="32.25" customHeight="1" x14ac:dyDescent="0.2">
      <c r="A89" s="19"/>
      <c r="B89" s="20" t="s">
        <v>122</v>
      </c>
      <c r="C89" s="17" t="s">
        <v>151</v>
      </c>
      <c r="D89" s="425"/>
      <c r="E89" s="425"/>
      <c r="F89" s="425"/>
      <c r="G89" s="14"/>
      <c r="H89" s="14"/>
      <c r="I89" s="14"/>
      <c r="J89" s="14"/>
      <c r="K89" s="13"/>
    </row>
    <row r="90" spans="1:11" s="9" customFormat="1" ht="40.5" customHeight="1" x14ac:dyDescent="0.2">
      <c r="A90" s="19"/>
      <c r="B90" s="20" t="s">
        <v>123</v>
      </c>
      <c r="C90" s="17" t="s">
        <v>150</v>
      </c>
      <c r="D90" s="425"/>
      <c r="E90" s="425"/>
      <c r="F90" s="425"/>
      <c r="G90" s="14"/>
      <c r="H90" s="14"/>
      <c r="I90" s="14"/>
      <c r="J90" s="14"/>
      <c r="K90" s="13"/>
    </row>
    <row r="91" spans="1:11" s="9" customFormat="1" ht="32.25" customHeight="1" x14ac:dyDescent="0.2">
      <c r="A91" s="19"/>
      <c r="B91" s="20" t="s">
        <v>124</v>
      </c>
      <c r="C91" s="17" t="s">
        <v>149</v>
      </c>
      <c r="D91" s="425"/>
      <c r="E91" s="425"/>
      <c r="F91" s="425"/>
      <c r="G91" s="14"/>
      <c r="H91" s="14"/>
      <c r="I91" s="14"/>
      <c r="J91" s="14"/>
      <c r="K91" s="13"/>
    </row>
    <row r="92" spans="1:11" s="9" customFormat="1" ht="39.75" customHeight="1" thickBot="1" x14ac:dyDescent="0.25">
      <c r="A92" s="19"/>
      <c r="B92" s="18" t="s">
        <v>131</v>
      </c>
      <c r="C92" s="17" t="s">
        <v>148</v>
      </c>
      <c r="D92" s="425"/>
      <c r="E92" s="425"/>
      <c r="F92" s="425"/>
      <c r="G92" s="14"/>
      <c r="H92" s="14"/>
      <c r="I92" s="14"/>
      <c r="J92" s="14"/>
      <c r="K92" s="13"/>
    </row>
    <row r="93" spans="1:11" s="9" customFormat="1" ht="16.5" customHeight="1" x14ac:dyDescent="0.2">
      <c r="A93" s="16"/>
      <c r="B93" s="15"/>
      <c r="C93" s="15"/>
      <c r="D93" s="425"/>
      <c r="E93" s="425"/>
      <c r="F93" s="425"/>
      <c r="G93" s="14"/>
      <c r="H93" s="14"/>
      <c r="I93" s="14"/>
      <c r="J93" s="14"/>
      <c r="K93" s="13"/>
    </row>
    <row r="94" spans="1:11" s="9" customFormat="1" ht="15.75" customHeight="1" x14ac:dyDescent="0.2">
      <c r="A94" s="12"/>
      <c r="B94" s="11"/>
      <c r="C94" s="11"/>
      <c r="D94" s="426"/>
      <c r="E94" s="426"/>
      <c r="F94" s="426"/>
      <c r="G94" s="11"/>
      <c r="H94" s="11"/>
      <c r="I94" s="11"/>
      <c r="J94" s="11"/>
      <c r="K94" s="10"/>
    </row>
  </sheetData>
  <sheetProtection algorithmName="SHA-512" hashValue="RLV6pHAbHfl0vn02djEIViQW7XrMLo947CiTnHnhPQgfoG7yctZFE1qExgFD0NYcnZturp91AzerYzLbol7feA==" saltValue="Bnyio0bjhzEqaBDHCg4UGg==" spinCount="100000" sheet="1" objects="1" scenarios="1"/>
  <mergeCells count="45">
    <mergeCell ref="C9:E9"/>
    <mergeCell ref="C10:E10"/>
    <mergeCell ref="C11:E11"/>
    <mergeCell ref="A14:F14"/>
    <mergeCell ref="A1:F1"/>
    <mergeCell ref="A3:F3"/>
    <mergeCell ref="C6:E6"/>
    <mergeCell ref="C7:E7"/>
    <mergeCell ref="C8:E8"/>
    <mergeCell ref="A19:F19"/>
    <mergeCell ref="A30:F30"/>
    <mergeCell ref="D72:F72"/>
    <mergeCell ref="B34:F34"/>
    <mergeCell ref="B35:F35"/>
    <mergeCell ref="A51:F51"/>
    <mergeCell ref="B54:F54"/>
    <mergeCell ref="A58:F58"/>
    <mergeCell ref="B61:D61"/>
    <mergeCell ref="B64:D64"/>
    <mergeCell ref="B33:F33"/>
    <mergeCell ref="G88:I88"/>
    <mergeCell ref="G67:I67"/>
    <mergeCell ref="B68:D68"/>
    <mergeCell ref="G68:I68"/>
    <mergeCell ref="D71:F71"/>
    <mergeCell ref="D84:F84"/>
    <mergeCell ref="D73:F73"/>
    <mergeCell ref="A74:F74"/>
    <mergeCell ref="B75:C75"/>
    <mergeCell ref="D78:F78"/>
    <mergeCell ref="D79:F79"/>
    <mergeCell ref="D81:F81"/>
    <mergeCell ref="D80:F80"/>
    <mergeCell ref="D83:F83"/>
    <mergeCell ref="D82:F82"/>
    <mergeCell ref="D89:F89"/>
    <mergeCell ref="D85:F85"/>
    <mergeCell ref="D86:F86"/>
    <mergeCell ref="D87:F87"/>
    <mergeCell ref="D88:F88"/>
    <mergeCell ref="D92:F92"/>
    <mergeCell ref="D93:F93"/>
    <mergeCell ref="D94:F94"/>
    <mergeCell ref="D90:F90"/>
    <mergeCell ref="D91:F91"/>
  </mergeCells>
  <pageMargins left="0.75" right="0.75" top="1" bottom="1" header="0.5" footer="0.5"/>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22"/>
  <sheetViews>
    <sheetView workbookViewId="0">
      <selection sqref="A1:XFD1048576"/>
    </sheetView>
  </sheetViews>
  <sheetFormatPr defaultRowHeight="15" x14ac:dyDescent="0.25"/>
  <cols>
    <col min="1" max="1" width="33.42578125" customWidth="1"/>
    <col min="3" max="3" width="24" bestFit="1" customWidth="1"/>
    <col min="5" max="5" width="49.5703125" customWidth="1"/>
    <col min="7" max="7" width="34.28515625" bestFit="1" customWidth="1"/>
  </cols>
  <sheetData>
    <row r="1" spans="1:7" x14ac:dyDescent="0.25">
      <c r="A1" s="6" t="s">
        <v>336</v>
      </c>
      <c r="B1" s="1"/>
      <c r="C1" s="6" t="s">
        <v>13</v>
      </c>
      <c r="E1" s="7" t="s">
        <v>0</v>
      </c>
      <c r="G1" s="7" t="s">
        <v>10</v>
      </c>
    </row>
    <row r="2" spans="1:7" x14ac:dyDescent="0.25">
      <c r="A2" s="2" t="s">
        <v>388</v>
      </c>
      <c r="C2" s="2" t="s">
        <v>14</v>
      </c>
      <c r="E2" s="113" t="s">
        <v>5</v>
      </c>
      <c r="G2" s="2" t="s">
        <v>18</v>
      </c>
    </row>
    <row r="3" spans="1:7" x14ac:dyDescent="0.25">
      <c r="A3" s="2" t="s">
        <v>394</v>
      </c>
      <c r="C3" s="104" t="s">
        <v>337</v>
      </c>
      <c r="E3" s="114" t="s">
        <v>345</v>
      </c>
      <c r="G3" s="104" t="s">
        <v>338</v>
      </c>
    </row>
    <row r="4" spans="1:7" x14ac:dyDescent="0.25">
      <c r="A4" s="2" t="s">
        <v>390</v>
      </c>
      <c r="C4" s="2" t="s">
        <v>15</v>
      </c>
      <c r="E4" s="113" t="s">
        <v>4</v>
      </c>
      <c r="G4" s="3" t="s">
        <v>339</v>
      </c>
    </row>
    <row r="5" spans="1:7" x14ac:dyDescent="0.25">
      <c r="A5" s="2" t="s">
        <v>391</v>
      </c>
      <c r="C5" s="2" t="s">
        <v>16</v>
      </c>
      <c r="E5" s="113" t="s">
        <v>385</v>
      </c>
      <c r="G5" s="4" t="s">
        <v>11</v>
      </c>
    </row>
    <row r="6" spans="1:7" ht="30" x14ac:dyDescent="0.25">
      <c r="A6" s="113" t="s">
        <v>392</v>
      </c>
      <c r="C6" s="104"/>
      <c r="E6" s="113" t="s">
        <v>384</v>
      </c>
      <c r="G6" s="5" t="s">
        <v>340</v>
      </c>
    </row>
    <row r="7" spans="1:7" ht="45" x14ac:dyDescent="0.25">
      <c r="A7" s="2" t="s">
        <v>393</v>
      </c>
      <c r="C7" s="104"/>
      <c r="E7" s="114" t="s">
        <v>383</v>
      </c>
      <c r="G7" s="4" t="s">
        <v>24</v>
      </c>
    </row>
    <row r="8" spans="1:7" ht="44.25" customHeight="1" x14ac:dyDescent="0.25">
      <c r="A8" s="2"/>
      <c r="C8" s="112"/>
      <c r="E8" s="113" t="s">
        <v>6</v>
      </c>
    </row>
    <row r="9" spans="1:7" x14ac:dyDescent="0.25">
      <c r="A9" s="2"/>
      <c r="C9" s="105"/>
      <c r="E9" s="116" t="s">
        <v>24</v>
      </c>
      <c r="G9" s="7" t="s">
        <v>29</v>
      </c>
    </row>
    <row r="10" spans="1:7" ht="41.25" customHeight="1" x14ac:dyDescent="0.25">
      <c r="C10" s="106"/>
      <c r="E10" s="113" t="s">
        <v>2</v>
      </c>
      <c r="G10" s="2" t="s">
        <v>123</v>
      </c>
    </row>
    <row r="11" spans="1:7" x14ac:dyDescent="0.25">
      <c r="C11" s="105"/>
      <c r="E11" s="113" t="s">
        <v>22</v>
      </c>
      <c r="G11" s="3" t="s">
        <v>7</v>
      </c>
    </row>
    <row r="12" spans="1:7" x14ac:dyDescent="0.25">
      <c r="A12" s="6" t="s">
        <v>132</v>
      </c>
      <c r="C12" s="105"/>
      <c r="E12" s="115" t="s">
        <v>12</v>
      </c>
      <c r="G12" s="4" t="s">
        <v>30</v>
      </c>
    </row>
    <row r="13" spans="1:7" ht="29.25" customHeight="1" x14ac:dyDescent="0.25">
      <c r="A13" s="2" t="s">
        <v>19</v>
      </c>
      <c r="E13" s="113" t="s">
        <v>3</v>
      </c>
      <c r="G13" s="5" t="s">
        <v>31</v>
      </c>
    </row>
    <row r="14" spans="1:7" x14ac:dyDescent="0.25">
      <c r="A14" s="2" t="s">
        <v>129</v>
      </c>
      <c r="C14" s="6" t="s">
        <v>26</v>
      </c>
      <c r="E14" s="117" t="s">
        <v>354</v>
      </c>
      <c r="G14" s="4" t="s">
        <v>32</v>
      </c>
    </row>
    <row r="15" spans="1:7" ht="30" x14ac:dyDescent="0.25">
      <c r="A15" s="2" t="s">
        <v>128</v>
      </c>
      <c r="C15" s="2" t="s">
        <v>27</v>
      </c>
      <c r="E15" s="113" t="s">
        <v>387</v>
      </c>
    </row>
    <row r="16" spans="1:7" x14ac:dyDescent="0.25">
      <c r="C16" s="2" t="s">
        <v>28</v>
      </c>
      <c r="E16" s="113" t="s">
        <v>386</v>
      </c>
    </row>
    <row r="18" spans="1:3" x14ac:dyDescent="0.25">
      <c r="A18" s="6" t="s">
        <v>141</v>
      </c>
    </row>
    <row r="19" spans="1:3" x14ac:dyDescent="0.25">
      <c r="A19" s="2" t="s">
        <v>142</v>
      </c>
      <c r="C19" s="6" t="s">
        <v>146</v>
      </c>
    </row>
    <row r="20" spans="1:3" x14ac:dyDescent="0.25">
      <c r="A20" s="2" t="s">
        <v>143</v>
      </c>
      <c r="C20" s="2" t="s">
        <v>126</v>
      </c>
    </row>
    <row r="21" spans="1:3" ht="15" customHeight="1" x14ac:dyDescent="0.25">
      <c r="A21" s="2" t="s">
        <v>144</v>
      </c>
      <c r="C21" s="2" t="s">
        <v>125</v>
      </c>
    </row>
    <row r="22" spans="1:3" x14ac:dyDescent="0.25">
      <c r="A22" s="2" t="s">
        <v>145</v>
      </c>
    </row>
  </sheetData>
  <sheetProtection algorithmName="SHA-512" hashValue="u+hzCf4tMMElR73rd1WN9E2JXJQ7TqS+HF+wnMmAdo2W08Xd2miR0dAWkPRKF9cAcKhuob1EtuUfTgT6HxSDng==" saltValue="JjVBSeNLU612XJIgkmlucg==" spinCount="100000" sheet="1" objects="1" scenarios="1"/>
  <sortState ref="E2:E16">
    <sortCondition ref="E2"/>
  </sortState>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158"/>
  <sheetViews>
    <sheetView topLeftCell="A123" workbookViewId="0">
      <selection activeCell="B98" sqref="B98"/>
    </sheetView>
  </sheetViews>
  <sheetFormatPr defaultRowHeight="15" x14ac:dyDescent="0.25"/>
  <cols>
    <col min="1" max="1" width="30" customWidth="1"/>
  </cols>
  <sheetData>
    <row r="1" spans="1:1" x14ac:dyDescent="0.25">
      <c r="A1" s="103" t="s">
        <v>334</v>
      </c>
    </row>
    <row r="2" spans="1:1" x14ac:dyDescent="0.25">
      <c r="A2" t="s">
        <v>178</v>
      </c>
    </row>
    <row r="3" spans="1:1" x14ac:dyDescent="0.25">
      <c r="A3" t="s">
        <v>179</v>
      </c>
    </row>
    <row r="4" spans="1:1" x14ac:dyDescent="0.25">
      <c r="A4" t="s">
        <v>180</v>
      </c>
    </row>
    <row r="5" spans="1:1" ht="15" customHeight="1" x14ac:dyDescent="0.25">
      <c r="A5" t="s">
        <v>181</v>
      </c>
    </row>
    <row r="6" spans="1:1" x14ac:dyDescent="0.25">
      <c r="A6" t="s">
        <v>182</v>
      </c>
    </row>
    <row r="7" spans="1:1" ht="15" customHeight="1" x14ac:dyDescent="0.25">
      <c r="A7" t="s">
        <v>183</v>
      </c>
    </row>
    <row r="8" spans="1:1" x14ac:dyDescent="0.25">
      <c r="A8" t="s">
        <v>184</v>
      </c>
    </row>
    <row r="9" spans="1:1" ht="15" customHeight="1" x14ac:dyDescent="0.25">
      <c r="A9" t="s">
        <v>185</v>
      </c>
    </row>
    <row r="10" spans="1:1" x14ac:dyDescent="0.25">
      <c r="A10" t="s">
        <v>186</v>
      </c>
    </row>
    <row r="11" spans="1:1" x14ac:dyDescent="0.25">
      <c r="A11" t="s">
        <v>187</v>
      </c>
    </row>
    <row r="12" spans="1:1" ht="15" customHeight="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row r="42" spans="1:1" x14ac:dyDescent="0.25">
      <c r="A42" t="s">
        <v>218</v>
      </c>
    </row>
    <row r="43" spans="1:1" x14ac:dyDescent="0.25">
      <c r="A43" t="s">
        <v>219</v>
      </c>
    </row>
    <row r="44" spans="1:1" x14ac:dyDescent="0.25">
      <c r="A44" t="s">
        <v>220</v>
      </c>
    </row>
    <row r="45" spans="1:1" x14ac:dyDescent="0.25">
      <c r="A45" t="s">
        <v>221</v>
      </c>
    </row>
    <row r="46" spans="1:1" x14ac:dyDescent="0.25">
      <c r="A46" t="s">
        <v>222</v>
      </c>
    </row>
    <row r="47" spans="1:1" x14ac:dyDescent="0.25">
      <c r="A47" t="s">
        <v>223</v>
      </c>
    </row>
    <row r="48" spans="1:1" x14ac:dyDescent="0.25">
      <c r="A48" t="s">
        <v>224</v>
      </c>
    </row>
    <row r="49" spans="1:1" x14ac:dyDescent="0.25">
      <c r="A49" t="s">
        <v>225</v>
      </c>
    </row>
    <row r="50" spans="1:1" x14ac:dyDescent="0.25">
      <c r="A50" t="s">
        <v>226</v>
      </c>
    </row>
    <row r="51" spans="1:1" x14ac:dyDescent="0.25">
      <c r="A51" t="s">
        <v>227</v>
      </c>
    </row>
    <row r="52" spans="1:1" x14ac:dyDescent="0.25">
      <c r="A52" t="s">
        <v>228</v>
      </c>
    </row>
    <row r="53" spans="1:1" x14ac:dyDescent="0.25">
      <c r="A53" t="s">
        <v>229</v>
      </c>
    </row>
    <row r="54" spans="1:1" x14ac:dyDescent="0.25">
      <c r="A54" t="s">
        <v>230</v>
      </c>
    </row>
    <row r="55" spans="1:1" x14ac:dyDescent="0.25">
      <c r="A55" t="s">
        <v>231</v>
      </c>
    </row>
    <row r="56" spans="1:1" x14ac:dyDescent="0.25">
      <c r="A56" t="s">
        <v>232</v>
      </c>
    </row>
    <row r="57" spans="1:1" x14ac:dyDescent="0.25">
      <c r="A57" t="s">
        <v>233</v>
      </c>
    </row>
    <row r="58" spans="1:1" x14ac:dyDescent="0.25">
      <c r="A58" t="s">
        <v>234</v>
      </c>
    </row>
    <row r="59" spans="1:1" x14ac:dyDescent="0.25">
      <c r="A59" t="s">
        <v>235</v>
      </c>
    </row>
    <row r="60" spans="1:1" x14ac:dyDescent="0.25">
      <c r="A60" t="s">
        <v>236</v>
      </c>
    </row>
    <row r="61" spans="1:1" x14ac:dyDescent="0.25">
      <c r="A61" t="s">
        <v>176</v>
      </c>
    </row>
    <row r="62" spans="1:1" x14ac:dyDescent="0.25">
      <c r="A62" t="s">
        <v>237</v>
      </c>
    </row>
    <row r="63" spans="1:1" x14ac:dyDescent="0.25">
      <c r="A63" t="s">
        <v>238</v>
      </c>
    </row>
    <row r="64" spans="1:1" x14ac:dyDescent="0.25">
      <c r="A64" t="s">
        <v>239</v>
      </c>
    </row>
    <row r="65" spans="1:1" x14ac:dyDescent="0.25">
      <c r="A65" t="s">
        <v>240</v>
      </c>
    </row>
    <row r="66" spans="1:1" x14ac:dyDescent="0.25">
      <c r="A66" t="s">
        <v>241</v>
      </c>
    </row>
    <row r="67" spans="1:1" x14ac:dyDescent="0.25">
      <c r="A67" t="s">
        <v>242</v>
      </c>
    </row>
    <row r="68" spans="1:1" x14ac:dyDescent="0.25">
      <c r="A68" t="s">
        <v>243</v>
      </c>
    </row>
    <row r="69" spans="1:1" x14ac:dyDescent="0.25">
      <c r="A69" t="s">
        <v>244</v>
      </c>
    </row>
    <row r="70" spans="1:1" x14ac:dyDescent="0.25">
      <c r="A70" t="s">
        <v>245</v>
      </c>
    </row>
    <row r="71" spans="1:1" x14ac:dyDescent="0.25">
      <c r="A71" t="s">
        <v>246</v>
      </c>
    </row>
    <row r="72" spans="1:1" x14ac:dyDescent="0.25">
      <c r="A72" t="s">
        <v>247</v>
      </c>
    </row>
    <row r="73" spans="1:1" x14ac:dyDescent="0.25">
      <c r="A73" t="s">
        <v>248</v>
      </c>
    </row>
    <row r="74" spans="1:1" x14ac:dyDescent="0.25">
      <c r="A74" t="s">
        <v>249</v>
      </c>
    </row>
    <row r="75" spans="1:1" x14ac:dyDescent="0.25">
      <c r="A75" t="s">
        <v>250</v>
      </c>
    </row>
    <row r="76" spans="1:1" x14ac:dyDescent="0.25">
      <c r="A76" t="s">
        <v>251</v>
      </c>
    </row>
    <row r="77" spans="1:1" x14ac:dyDescent="0.25">
      <c r="A77" t="s">
        <v>252</v>
      </c>
    </row>
    <row r="78" spans="1:1" x14ac:dyDescent="0.25">
      <c r="A78" t="s">
        <v>253</v>
      </c>
    </row>
    <row r="79" spans="1:1" x14ac:dyDescent="0.25">
      <c r="A79" t="s">
        <v>254</v>
      </c>
    </row>
    <row r="80" spans="1:1" x14ac:dyDescent="0.25">
      <c r="A80" t="s">
        <v>255</v>
      </c>
    </row>
    <row r="81" spans="1:1" x14ac:dyDescent="0.25">
      <c r="A81" t="s">
        <v>256</v>
      </c>
    </row>
    <row r="82" spans="1:1" x14ac:dyDescent="0.25">
      <c r="A82" t="s">
        <v>257</v>
      </c>
    </row>
    <row r="83" spans="1:1" x14ac:dyDescent="0.25">
      <c r="A83" t="s">
        <v>258</v>
      </c>
    </row>
    <row r="84" spans="1:1" x14ac:dyDescent="0.25">
      <c r="A84" t="s">
        <v>259</v>
      </c>
    </row>
    <row r="85" spans="1:1" x14ac:dyDescent="0.25">
      <c r="A85" t="s">
        <v>260</v>
      </c>
    </row>
    <row r="86" spans="1:1" x14ac:dyDescent="0.25">
      <c r="A86" t="s">
        <v>261</v>
      </c>
    </row>
    <row r="87" spans="1:1" x14ac:dyDescent="0.25">
      <c r="A87" t="s">
        <v>262</v>
      </c>
    </row>
    <row r="88" spans="1:1" x14ac:dyDescent="0.25">
      <c r="A88" t="s">
        <v>263</v>
      </c>
    </row>
    <row r="89" spans="1:1" x14ac:dyDescent="0.25">
      <c r="A89" t="s">
        <v>264</v>
      </c>
    </row>
    <row r="90" spans="1:1" x14ac:dyDescent="0.25">
      <c r="A90" t="s">
        <v>265</v>
      </c>
    </row>
    <row r="91" spans="1:1" x14ac:dyDescent="0.25">
      <c r="A91" t="s">
        <v>266</v>
      </c>
    </row>
    <row r="92" spans="1:1" x14ac:dyDescent="0.25">
      <c r="A92" t="s">
        <v>267</v>
      </c>
    </row>
    <row r="93" spans="1:1" x14ac:dyDescent="0.25">
      <c r="A93" t="s">
        <v>268</v>
      </c>
    </row>
    <row r="94" spans="1:1" x14ac:dyDescent="0.25">
      <c r="A94" t="s">
        <v>269</v>
      </c>
    </row>
    <row r="95" spans="1:1" x14ac:dyDescent="0.25">
      <c r="A95" t="s">
        <v>270</v>
      </c>
    </row>
    <row r="96" spans="1:1" x14ac:dyDescent="0.25">
      <c r="A96" t="s">
        <v>271</v>
      </c>
    </row>
    <row r="97" spans="1:1" x14ac:dyDescent="0.25">
      <c r="A97" t="s">
        <v>272</v>
      </c>
    </row>
    <row r="98" spans="1:1" x14ac:dyDescent="0.25">
      <c r="A98" t="s">
        <v>273</v>
      </c>
    </row>
    <row r="99" spans="1:1" x14ac:dyDescent="0.25">
      <c r="A99" t="s">
        <v>274</v>
      </c>
    </row>
    <row r="100" spans="1:1" x14ac:dyDescent="0.25">
      <c r="A100" t="s">
        <v>275</v>
      </c>
    </row>
    <row r="101" spans="1:1" x14ac:dyDescent="0.25">
      <c r="A101" t="s">
        <v>276</v>
      </c>
    </row>
    <row r="102" spans="1:1" x14ac:dyDescent="0.25">
      <c r="A102" t="s">
        <v>277</v>
      </c>
    </row>
    <row r="103" spans="1:1" x14ac:dyDescent="0.25">
      <c r="A103" t="s">
        <v>278</v>
      </c>
    </row>
    <row r="104" spans="1:1" x14ac:dyDescent="0.25">
      <c r="A104" t="s">
        <v>279</v>
      </c>
    </row>
    <row r="105" spans="1:1" x14ac:dyDescent="0.25">
      <c r="A105" t="s">
        <v>280</v>
      </c>
    </row>
    <row r="106" spans="1:1" x14ac:dyDescent="0.25">
      <c r="A106" t="s">
        <v>281</v>
      </c>
    </row>
    <row r="107" spans="1:1" x14ac:dyDescent="0.25">
      <c r="A107" t="s">
        <v>282</v>
      </c>
    </row>
    <row r="108" spans="1:1" x14ac:dyDescent="0.25">
      <c r="A108" t="s">
        <v>283</v>
      </c>
    </row>
    <row r="109" spans="1:1" x14ac:dyDescent="0.25">
      <c r="A109" t="s">
        <v>284</v>
      </c>
    </row>
    <row r="110" spans="1:1" x14ac:dyDescent="0.25">
      <c r="A110" t="s">
        <v>285</v>
      </c>
    </row>
    <row r="111" spans="1:1" x14ac:dyDescent="0.25">
      <c r="A111" t="s">
        <v>286</v>
      </c>
    </row>
    <row r="112" spans="1:1" x14ac:dyDescent="0.25">
      <c r="A112" t="s">
        <v>287</v>
      </c>
    </row>
    <row r="113" spans="1:1" x14ac:dyDescent="0.25">
      <c r="A113" t="s">
        <v>288</v>
      </c>
    </row>
    <row r="114" spans="1:1" x14ac:dyDescent="0.25">
      <c r="A114" t="s">
        <v>289</v>
      </c>
    </row>
    <row r="115" spans="1:1" x14ac:dyDescent="0.25">
      <c r="A115" t="s">
        <v>290</v>
      </c>
    </row>
    <row r="116" spans="1:1" x14ac:dyDescent="0.25">
      <c r="A116" t="s">
        <v>291</v>
      </c>
    </row>
    <row r="117" spans="1:1" x14ac:dyDescent="0.25">
      <c r="A117" t="s">
        <v>292</v>
      </c>
    </row>
    <row r="118" spans="1:1" x14ac:dyDescent="0.25">
      <c r="A118" t="s">
        <v>293</v>
      </c>
    </row>
    <row r="119" spans="1:1" x14ac:dyDescent="0.25">
      <c r="A119" t="s">
        <v>294</v>
      </c>
    </row>
    <row r="120" spans="1:1" x14ac:dyDescent="0.25">
      <c r="A120" t="s">
        <v>295</v>
      </c>
    </row>
    <row r="121" spans="1:1" x14ac:dyDescent="0.25">
      <c r="A121" t="s">
        <v>296</v>
      </c>
    </row>
    <row r="122" spans="1:1" x14ac:dyDescent="0.25">
      <c r="A122" t="s">
        <v>297</v>
      </c>
    </row>
    <row r="123" spans="1:1" x14ac:dyDescent="0.25">
      <c r="A123" t="s">
        <v>298</v>
      </c>
    </row>
    <row r="124" spans="1:1" x14ac:dyDescent="0.25">
      <c r="A124" t="s">
        <v>299</v>
      </c>
    </row>
    <row r="125" spans="1:1" x14ac:dyDescent="0.25">
      <c r="A125" t="s">
        <v>300</v>
      </c>
    </row>
    <row r="126" spans="1:1" x14ac:dyDescent="0.25">
      <c r="A126" t="s">
        <v>301</v>
      </c>
    </row>
    <row r="127" spans="1:1" x14ac:dyDescent="0.25">
      <c r="A127" t="s">
        <v>302</v>
      </c>
    </row>
    <row r="128" spans="1:1" x14ac:dyDescent="0.25">
      <c r="A128" t="s">
        <v>303</v>
      </c>
    </row>
    <row r="129" spans="1:1" x14ac:dyDescent="0.25">
      <c r="A129" t="s">
        <v>304</v>
      </c>
    </row>
    <row r="130" spans="1:1" x14ac:dyDescent="0.25">
      <c r="A130" t="s">
        <v>305</v>
      </c>
    </row>
    <row r="131" spans="1:1" x14ac:dyDescent="0.25">
      <c r="A131" t="s">
        <v>306</v>
      </c>
    </row>
    <row r="132" spans="1:1" x14ac:dyDescent="0.25">
      <c r="A132" t="s">
        <v>307</v>
      </c>
    </row>
    <row r="133" spans="1:1" x14ac:dyDescent="0.25">
      <c r="A133" t="s">
        <v>308</v>
      </c>
    </row>
    <row r="134" spans="1:1" x14ac:dyDescent="0.25">
      <c r="A134" t="s">
        <v>309</v>
      </c>
    </row>
    <row r="135" spans="1:1" x14ac:dyDescent="0.25">
      <c r="A135" t="s">
        <v>310</v>
      </c>
    </row>
    <row r="136" spans="1:1" x14ac:dyDescent="0.25">
      <c r="A136" t="s">
        <v>311</v>
      </c>
    </row>
    <row r="137" spans="1:1" x14ac:dyDescent="0.25">
      <c r="A137" t="s">
        <v>312</v>
      </c>
    </row>
    <row r="138" spans="1:1" x14ac:dyDescent="0.25">
      <c r="A138" t="s">
        <v>313</v>
      </c>
    </row>
    <row r="139" spans="1:1" x14ac:dyDescent="0.25">
      <c r="A139" t="s">
        <v>314</v>
      </c>
    </row>
    <row r="140" spans="1:1" x14ac:dyDescent="0.25">
      <c r="A140" t="s">
        <v>315</v>
      </c>
    </row>
    <row r="141" spans="1:1" x14ac:dyDescent="0.25">
      <c r="A141" t="s">
        <v>316</v>
      </c>
    </row>
    <row r="142" spans="1:1" x14ac:dyDescent="0.25">
      <c r="A142" t="s">
        <v>317</v>
      </c>
    </row>
    <row r="143" spans="1:1" x14ac:dyDescent="0.25">
      <c r="A143" t="s">
        <v>318</v>
      </c>
    </row>
    <row r="144" spans="1:1" x14ac:dyDescent="0.25">
      <c r="A144" t="s">
        <v>319</v>
      </c>
    </row>
    <row r="145" spans="1:1" x14ac:dyDescent="0.25">
      <c r="A145" t="s">
        <v>320</v>
      </c>
    </row>
    <row r="146" spans="1:1" x14ac:dyDescent="0.25">
      <c r="A146" t="s">
        <v>321</v>
      </c>
    </row>
    <row r="147" spans="1:1" x14ac:dyDescent="0.25">
      <c r="A147" t="s">
        <v>322</v>
      </c>
    </row>
    <row r="148" spans="1:1" x14ac:dyDescent="0.25">
      <c r="A148" t="s">
        <v>323</v>
      </c>
    </row>
    <row r="149" spans="1:1" x14ac:dyDescent="0.25">
      <c r="A149" t="s">
        <v>324</v>
      </c>
    </row>
    <row r="150" spans="1:1" x14ac:dyDescent="0.25">
      <c r="A150" t="s">
        <v>325</v>
      </c>
    </row>
    <row r="151" spans="1:1" x14ac:dyDescent="0.25">
      <c r="A151" t="s">
        <v>326</v>
      </c>
    </row>
    <row r="152" spans="1:1" x14ac:dyDescent="0.25">
      <c r="A152" t="s">
        <v>327</v>
      </c>
    </row>
    <row r="153" spans="1:1" x14ac:dyDescent="0.25">
      <c r="A153" t="s">
        <v>328</v>
      </c>
    </row>
    <row r="154" spans="1:1" x14ac:dyDescent="0.25">
      <c r="A154" t="s">
        <v>329</v>
      </c>
    </row>
    <row r="155" spans="1:1" x14ac:dyDescent="0.25">
      <c r="A155" t="s">
        <v>330</v>
      </c>
    </row>
    <row r="156" spans="1:1" x14ac:dyDescent="0.25">
      <c r="A156" t="s">
        <v>331</v>
      </c>
    </row>
    <row r="157" spans="1:1" x14ac:dyDescent="0.25">
      <c r="A157" t="s">
        <v>332</v>
      </c>
    </row>
    <row r="158" spans="1:1" x14ac:dyDescent="0.25">
      <c r="A158" t="s">
        <v>333</v>
      </c>
    </row>
  </sheetData>
  <sheetProtection algorithmName="SHA-512" hashValue="2ZzB/9dZwICauLyABIp1Ya+FVI8+ix89cJq2BWRxci44ui3KgI2ZaWQYBdAfsboBH20DXsHSv0SwGMn129tz6g==" saltValue="rw+3iJJeoAp2Hx2ZL81Lew==" spinCount="100000" sheet="1" objects="1" scenarios="1"/>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FYACPHA5NQ3C-1062990798-12474</_dlc_DocId>
    <_dlc_DocIdUrl xmlns="678cb6b0-ae3a-4210-a1b1-d0020c0aba52">
      <Url>https://tgf.sharepoint.com/sites/TSGMT4/CCMB/_layouts/15/DocIdRedir.aspx?ID=FYACPHA5NQ3C-1062990798-12474</Url>
      <Description>FYACPHA5NQ3C-1062990798-12474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10" ma:contentTypeDescription="Create a new document." ma:contentTypeScope="" ma:versionID="1673f4d4068a5a17b35260a18d63bf28">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e46607ab9ef3835a41118c1115371bd1"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9B77D3-DCB3-4D02-9AF1-DD1719571196}">
  <ds:schemaRefs>
    <ds:schemaRef ds:uri="http://schemas.microsoft.com/sharepoint/events"/>
  </ds:schemaRefs>
</ds:datastoreItem>
</file>

<file path=customXml/itemProps2.xml><?xml version="1.0" encoding="utf-8"?>
<ds:datastoreItem xmlns:ds="http://schemas.openxmlformats.org/officeDocument/2006/customXml" ds:itemID="{E4633426-5F21-4C32-A3F2-4BE3FFA9F663}">
  <ds:schemaRef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6f438923-feb7-45b3-a657-092cfdb2b257"/>
    <ds:schemaRef ds:uri="7c7316b6-1708-4edf-a806-15e46c7e58d7"/>
    <ds:schemaRef ds:uri="678cb6b0-ae3a-4210-a1b1-d0020c0aba52"/>
    <ds:schemaRef ds:uri="http://schemas.microsoft.com/office/2006/metadata/properties"/>
  </ds:schemaRefs>
</ds:datastoreItem>
</file>

<file path=customXml/itemProps3.xml><?xml version="1.0" encoding="utf-8"?>
<ds:datastoreItem xmlns:ds="http://schemas.openxmlformats.org/officeDocument/2006/customXml" ds:itemID="{3AA36DDF-0E3D-4088-829B-09E346364E5C}">
  <ds:schemaRefs>
    <ds:schemaRef ds:uri="http://schemas.microsoft.com/sharepoint/v3/contenttype/forms"/>
  </ds:schemaRefs>
</ds:datastoreItem>
</file>

<file path=customXml/itemProps4.xml><?xml version="1.0" encoding="utf-8"?>
<ds:datastoreItem xmlns:ds="http://schemas.openxmlformats.org/officeDocument/2006/customXml" ds:itemID="{0203CB40-372C-4C32-96DA-5295EEFA6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Instruction_Workplan</vt:lpstr>
      <vt:lpstr>Instructions_Plan de travail</vt:lpstr>
      <vt:lpstr>Instrucciones_Plan de trabajo</vt:lpstr>
      <vt:lpstr>CostedWorkplanYear1</vt:lpstr>
      <vt:lpstr>Instructions_Rapport</vt:lpstr>
      <vt:lpstr>Instrucciones_Informe</vt:lpstr>
      <vt:lpstr>Definitions</vt:lpstr>
      <vt:lpstr>LISTS</vt:lpstr>
      <vt:lpstr>Sheet5</vt:lpstr>
      <vt:lpstr>LISTS!_Toc388884687</vt:lpstr>
      <vt:lpstr>LISTS!_Toc388884689</vt:lpstr>
      <vt:lpstr>Definitions!Print_Area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Rene-Frederic Plain</dc:creator>
  <cp:lastModifiedBy>Natia Khonelidze</cp:lastModifiedBy>
  <cp:lastPrinted>2017-06-09T10:29:59Z</cp:lastPrinted>
  <dcterms:created xsi:type="dcterms:W3CDTF">2016-10-13T12:32:43Z</dcterms:created>
  <dcterms:modified xsi:type="dcterms:W3CDTF">2018-03-04T12:40:31Z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f8ed93a2-0d0c-46dd-bead-392a2f258c90</vt:lpwstr>
  </property>
  <property fmtid="{D5CDD505-2E9C-101B-9397-08002B2CF9AE}" pid="3" name="ContentTypeId">
    <vt:lpwstr>0x010100CD4CC445ED9F804589DF3A42A67B22D2</vt:lpwstr>
  </property>
  <property fmtid="{D5CDD505-2E9C-101B-9397-08002B2CF9AE}" pid="4" name="Category">
    <vt:lpwstr>Templates</vt:lpwstr>
  </property>
  <property fmtid="{D5CDD505-2E9C-101B-9397-08002B2CF9AE}" pid="5" name="Document Type">
    <vt:lpwstr>(unspecified)</vt:lpwstr>
  </property>
  <property fmtid="{D5CDD505-2E9C-101B-9397-08002B2CF9AE}" pid="6" name="Country">
    <vt:lpwstr>(unspecified)</vt:lpwstr>
  </property>
  <property fmtid="{D5CDD505-2E9C-101B-9397-08002B2CF9AE}" pid="7" name="Context">
    <vt:lpwstr>CCM Funding</vt:lpwstr>
  </property>
</Properties>
</file>